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\Google ドライブ\Blog\収益記事(アドセンス・アフィリエイト)\excel 関数 文字列 置換\"/>
    </mc:Choice>
  </mc:AlternateContent>
  <xr:revisionPtr revIDLastSave="0" documentId="13_ncr:1_{1F672D3F-67D3-4BF7-B98B-9F541E9C05EE}" xr6:coauthVersionLast="45" xr6:coauthVersionMax="45" xr10:uidLastSave="{00000000-0000-0000-0000-000000000000}"/>
  <bookViews>
    <workbookView xWindow="-120" yWindow="-120" windowWidth="29040" windowHeight="15840" xr2:uid="{33A9860B-BAC4-441F-84CB-E554BAD6A5A5}"/>
  </bookViews>
  <sheets>
    <sheet name="完全置き換え" sheetId="1" r:id="rId1"/>
    <sheet name="一部置き換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5" i="2"/>
  <c r="C5" i="2"/>
  <c r="F5" i="2"/>
  <c r="C5" i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I7" i="2"/>
  <c r="I8" i="2"/>
  <c r="I14" i="2"/>
  <c r="I16" i="2"/>
  <c r="I5" i="2"/>
  <c r="C6" i="2"/>
  <c r="G6" i="2" s="1"/>
  <c r="C7" i="2"/>
  <c r="G7" i="2" s="1"/>
  <c r="C8" i="2"/>
  <c r="G8" i="2" s="1"/>
  <c r="C9" i="2"/>
  <c r="I9" i="2" s="1"/>
  <c r="C10" i="2"/>
  <c r="G10" i="2" s="1"/>
  <c r="C11" i="2"/>
  <c r="I11" i="2" s="1"/>
  <c r="C12" i="2"/>
  <c r="G12" i="2" s="1"/>
  <c r="C13" i="2"/>
  <c r="G13" i="2" s="1"/>
  <c r="C14" i="2"/>
  <c r="G14" i="2" s="1"/>
  <c r="C15" i="2"/>
  <c r="G15" i="2" s="1"/>
  <c r="C16" i="2"/>
  <c r="G16" i="2" s="1"/>
  <c r="C17" i="2"/>
  <c r="G17" i="2" s="1"/>
  <c r="C18" i="2"/>
  <c r="G18" i="2" s="1"/>
  <c r="C19" i="2"/>
  <c r="G19" i="2" s="1"/>
  <c r="C20" i="2"/>
  <c r="G20" i="2" s="1"/>
  <c r="C21" i="2"/>
  <c r="I21" i="2" s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G11" i="2" l="1"/>
  <c r="I20" i="2"/>
  <c r="I10" i="2"/>
  <c r="G9" i="2"/>
  <c r="I17" i="2"/>
  <c r="G21" i="2"/>
  <c r="I15" i="2"/>
  <c r="I19" i="2"/>
  <c r="I13" i="2"/>
  <c r="I18" i="2"/>
  <c r="I12" i="2"/>
  <c r="I6" i="2"/>
  <c r="G5" i="2"/>
</calcChain>
</file>

<file path=xl/sharedStrings.xml><?xml version="1.0" encoding="utf-8"?>
<sst xmlns="http://schemas.openxmlformats.org/spreadsheetml/2006/main" count="150" uniqueCount="102">
  <si>
    <t>1台10万円未満のパソコンを買った</t>
  </si>
  <si>
    <t>消耗品費</t>
  </si>
  <si>
    <t>業務にかかわる情報収集のため雑誌を購入した</t>
  </si>
  <si>
    <t>新聞図書費</t>
  </si>
  <si>
    <t>業務で使う社用車にガソリンを入れた</t>
  </si>
  <si>
    <t>会計ソフトを購入した</t>
  </si>
  <si>
    <t>ソフトウェア</t>
  </si>
  <si>
    <t>販売目的で商品を購入した場合</t>
  </si>
  <si>
    <t>仕入</t>
  </si>
  <si>
    <t>展示を目的に商品を購入した場合</t>
  </si>
  <si>
    <t>広告宣伝費</t>
  </si>
  <si>
    <t>製品を作るための材料を購入した場合</t>
  </si>
  <si>
    <t>材料費</t>
  </si>
  <si>
    <t>機械を修理してもらった（修理によって性能は高まっていない）</t>
  </si>
  <si>
    <t>修繕費</t>
  </si>
  <si>
    <t>電気やガスを使った（利用料を支払った）</t>
  </si>
  <si>
    <t>水道光熱費</t>
  </si>
  <si>
    <t>インターネットを使用した（利用料を支払った）</t>
  </si>
  <si>
    <t>通信費</t>
  </si>
  <si>
    <t>やったこと</t>
    <phoneticPr fontId="1"/>
  </si>
  <si>
    <t>勘定科目</t>
    <rPh sb="0" eb="4">
      <t>カンジョウカモク</t>
    </rPh>
    <phoneticPr fontId="1"/>
  </si>
  <si>
    <t>勘定科目管理一覧表</t>
    <rPh sb="0" eb="4">
      <t>カンジョウカモク</t>
    </rPh>
    <rPh sb="4" eb="6">
      <t>カンリ</t>
    </rPh>
    <rPh sb="6" eb="8">
      <t>イチラン</t>
    </rPh>
    <rPh sb="8" eb="9">
      <t>ヒョウ</t>
    </rPh>
    <phoneticPr fontId="1"/>
  </si>
  <si>
    <t>修正前</t>
    <rPh sb="0" eb="2">
      <t>シュウセイ</t>
    </rPh>
    <rPh sb="2" eb="3">
      <t>マエ</t>
    </rPh>
    <phoneticPr fontId="1"/>
  </si>
  <si>
    <t>修正後</t>
    <rPh sb="0" eb="2">
      <t>シュウセイ</t>
    </rPh>
    <rPh sb="2" eb="3">
      <t>ゴ</t>
    </rPh>
    <phoneticPr fontId="1"/>
  </si>
  <si>
    <t>車両費</t>
    <rPh sb="0" eb="3">
      <t>シャリョウヒ</t>
    </rPh>
    <phoneticPr fontId="1"/>
  </si>
  <si>
    <t>交通費</t>
    <rPh sb="0" eb="3">
      <t>コウツウヒ</t>
    </rPh>
    <phoneticPr fontId="1"/>
  </si>
  <si>
    <t>宣伝広告費</t>
  </si>
  <si>
    <t>宣伝広告費</t>
    <rPh sb="0" eb="5">
      <t>センデンコウコクヒ</t>
    </rPh>
    <phoneticPr fontId="1"/>
  </si>
  <si>
    <t>消耗品費</t>
    <rPh sb="0" eb="3">
      <t>ショウモウヒン</t>
    </rPh>
    <rPh sb="3" eb="4">
      <t>ヒ</t>
    </rPh>
    <phoneticPr fontId="1"/>
  </si>
  <si>
    <t>デザインソフトを購入した</t>
    <phoneticPr fontId="1"/>
  </si>
  <si>
    <t>Officeソフトを購入した</t>
    <phoneticPr fontId="1"/>
  </si>
  <si>
    <t>動画編集ソフトを購入した</t>
    <rPh sb="0" eb="4">
      <t>ドウガヘンシュウ</t>
    </rPh>
    <phoneticPr fontId="1"/>
  </si>
  <si>
    <t>対象の文字を置き換える</t>
    <rPh sb="0" eb="2">
      <t>タイショウ</t>
    </rPh>
    <rPh sb="3" eb="5">
      <t>モジ</t>
    </rPh>
    <rPh sb="6" eb="7">
      <t>オ</t>
    </rPh>
    <rPh sb="8" eb="9">
      <t>カ</t>
    </rPh>
    <phoneticPr fontId="1"/>
  </si>
  <si>
    <t>置き換え前</t>
    <rPh sb="0" eb="1">
      <t>オ</t>
    </rPh>
    <rPh sb="2" eb="3">
      <t>カ</t>
    </rPh>
    <rPh sb="4" eb="5">
      <t>マエ</t>
    </rPh>
    <phoneticPr fontId="1"/>
  </si>
  <si>
    <t>置き換え後</t>
    <rPh sb="0" eb="1">
      <t>オ</t>
    </rPh>
    <rPh sb="2" eb="3">
      <t>カ</t>
    </rPh>
    <rPh sb="4" eb="5">
      <t>ゴ</t>
    </rPh>
    <phoneticPr fontId="1"/>
  </si>
  <si>
    <t>一文字置き換え遊び</t>
    <rPh sb="0" eb="3">
      <t>ヒトモジ</t>
    </rPh>
    <rPh sb="3" eb="4">
      <t>オ</t>
    </rPh>
    <rPh sb="5" eb="6">
      <t>カ</t>
    </rPh>
    <rPh sb="7" eb="8">
      <t>アソ</t>
    </rPh>
    <phoneticPr fontId="1"/>
  </si>
  <si>
    <t>アイアン</t>
  </si>
  <si>
    <t>キック</t>
  </si>
  <si>
    <t>キツネ</t>
  </si>
  <si>
    <t>ハンコ</t>
  </si>
  <si>
    <t>ベース</t>
  </si>
  <si>
    <t>キリン</t>
  </si>
  <si>
    <t>ウナギ</t>
  </si>
  <si>
    <t>ハンテン</t>
  </si>
  <si>
    <t>アヤトリ</t>
  </si>
  <si>
    <t>アンゴウ</t>
  </si>
  <si>
    <t>カワラ</t>
  </si>
  <si>
    <t>トンボ</t>
  </si>
  <si>
    <t>アリ</t>
  </si>
  <si>
    <t>キセツ</t>
  </si>
  <si>
    <t>シンタイ</t>
  </si>
  <si>
    <t>タツジン</t>
  </si>
  <si>
    <t>ケイト</t>
  </si>
  <si>
    <t>カ</t>
    <phoneticPr fontId="1"/>
  </si>
  <si>
    <t>コ</t>
    <phoneticPr fontId="1"/>
  </si>
  <si>
    <r>
      <rPr>
        <sz val="11"/>
        <color rgb="FFFFC000"/>
        <rFont val="游ゴシック"/>
        <family val="3"/>
        <charset val="128"/>
        <scheme val="minor"/>
      </rPr>
      <t>カ</t>
    </r>
    <r>
      <rPr>
        <sz val="11"/>
        <color theme="1"/>
        <rFont val="游ゴシック"/>
        <family val="2"/>
        <charset val="128"/>
        <scheme val="minor"/>
      </rPr>
      <t>リン</t>
    </r>
    <phoneticPr fontId="1"/>
  </si>
  <si>
    <r>
      <t>アイ</t>
    </r>
    <r>
      <rPr>
        <sz val="11"/>
        <color rgb="FFFFC000"/>
        <rFont val="游ゴシック"/>
        <family val="3"/>
        <charset val="128"/>
        <scheme val="minor"/>
      </rPr>
      <t>コ</t>
    </r>
    <r>
      <rPr>
        <sz val="11"/>
        <color theme="1"/>
        <rFont val="游ゴシック"/>
        <family val="2"/>
        <charset val="128"/>
        <scheme val="minor"/>
      </rPr>
      <t>ン</t>
    </r>
    <phoneticPr fontId="1"/>
  </si>
  <si>
    <r>
      <rPr>
        <sz val="11"/>
        <color rgb="FFFFC000"/>
        <rFont val="游ゴシック"/>
        <family val="3"/>
        <charset val="128"/>
        <scheme val="minor"/>
      </rPr>
      <t>コ</t>
    </r>
    <r>
      <rPr>
        <sz val="11"/>
        <color theme="1"/>
        <rFont val="游ゴシック"/>
        <family val="2"/>
        <charset val="128"/>
        <scheme val="minor"/>
      </rPr>
      <t>ック</t>
    </r>
    <phoneticPr fontId="1"/>
  </si>
  <si>
    <t>ケ</t>
    <phoneticPr fontId="1"/>
  </si>
  <si>
    <r>
      <t>キツ</t>
    </r>
    <r>
      <rPr>
        <sz val="11"/>
        <color rgb="FFFFC000"/>
        <rFont val="游ゴシック"/>
        <family val="3"/>
        <charset val="128"/>
        <scheme val="minor"/>
      </rPr>
      <t>ケ</t>
    </r>
    <phoneticPr fontId="1"/>
  </si>
  <si>
    <t>ジ</t>
    <phoneticPr fontId="1"/>
  </si>
  <si>
    <r>
      <t>ウナ</t>
    </r>
    <r>
      <rPr>
        <sz val="11"/>
        <color rgb="FFFFC000"/>
        <rFont val="游ゴシック"/>
        <family val="3"/>
        <charset val="128"/>
        <scheme val="minor"/>
      </rPr>
      <t>ジ</t>
    </r>
    <phoneticPr fontId="1"/>
  </si>
  <si>
    <t>ペ</t>
    <phoneticPr fontId="1"/>
  </si>
  <si>
    <r>
      <t>ハン</t>
    </r>
    <r>
      <rPr>
        <sz val="11"/>
        <color rgb="FFFFC000"/>
        <rFont val="游ゴシック"/>
        <family val="3"/>
        <charset val="128"/>
        <scheme val="minor"/>
      </rPr>
      <t>ペ</t>
    </r>
    <r>
      <rPr>
        <sz val="11"/>
        <color theme="1"/>
        <rFont val="游ゴシック"/>
        <family val="2"/>
        <charset val="128"/>
        <scheme val="minor"/>
      </rPr>
      <t>ン</t>
    </r>
    <phoneticPr fontId="1"/>
  </si>
  <si>
    <t>ト</t>
    <phoneticPr fontId="1"/>
  </si>
  <si>
    <r>
      <t>ア</t>
    </r>
    <r>
      <rPr>
        <sz val="11"/>
        <color rgb="FFFFC000"/>
        <rFont val="游ゴシック"/>
        <family val="3"/>
        <charset val="128"/>
        <scheme val="minor"/>
      </rPr>
      <t>ト</t>
    </r>
    <r>
      <rPr>
        <sz val="11"/>
        <color theme="1"/>
        <rFont val="游ゴシック"/>
        <family val="2"/>
        <charset val="128"/>
        <scheme val="minor"/>
      </rPr>
      <t>トリ</t>
    </r>
    <phoneticPr fontId="1"/>
  </si>
  <si>
    <t>ハ</t>
    <phoneticPr fontId="1"/>
  </si>
  <si>
    <r>
      <rPr>
        <sz val="11"/>
        <color rgb="FFFFC000"/>
        <rFont val="游ゴシック"/>
        <family val="3"/>
        <charset val="128"/>
        <scheme val="minor"/>
      </rPr>
      <t>ハ</t>
    </r>
    <r>
      <rPr>
        <sz val="11"/>
        <color theme="1"/>
        <rFont val="游ゴシック"/>
        <family val="2"/>
        <charset val="128"/>
        <scheme val="minor"/>
      </rPr>
      <t>ンゴウ</t>
    </r>
    <phoneticPr fontId="1"/>
  </si>
  <si>
    <t>ア</t>
    <phoneticPr fontId="1"/>
  </si>
  <si>
    <r>
      <rPr>
        <sz val="11"/>
        <color rgb="FFFFC000"/>
        <rFont val="游ゴシック"/>
        <family val="3"/>
        <charset val="128"/>
        <scheme val="minor"/>
      </rPr>
      <t>ア</t>
    </r>
    <r>
      <rPr>
        <sz val="11"/>
        <color theme="1"/>
        <rFont val="游ゴシック"/>
        <family val="2"/>
        <charset val="128"/>
        <scheme val="minor"/>
      </rPr>
      <t>ンコ</t>
    </r>
    <phoneticPr fontId="1"/>
  </si>
  <si>
    <t>ロ</t>
    <phoneticPr fontId="1"/>
  </si>
  <si>
    <t>タ</t>
    <phoneticPr fontId="1"/>
  </si>
  <si>
    <r>
      <rPr>
        <sz val="11"/>
        <color rgb="FFFFC000"/>
        <rFont val="游ゴシック"/>
        <family val="3"/>
        <charset val="128"/>
        <scheme val="minor"/>
      </rPr>
      <t>タ</t>
    </r>
    <r>
      <rPr>
        <sz val="11"/>
        <color theme="1"/>
        <rFont val="游ゴシック"/>
        <family val="2"/>
        <charset val="128"/>
        <scheme val="minor"/>
      </rPr>
      <t>ワラ</t>
    </r>
    <phoneticPr fontId="1"/>
  </si>
  <si>
    <t>チ</t>
    <phoneticPr fontId="1"/>
  </si>
  <si>
    <r>
      <t>トン</t>
    </r>
    <r>
      <rPr>
        <sz val="11"/>
        <color rgb="FFFFC000"/>
        <rFont val="游ゴシック"/>
        <family val="3"/>
        <charset val="128"/>
        <scheme val="minor"/>
      </rPr>
      <t>チ</t>
    </r>
    <phoneticPr fontId="1"/>
  </si>
  <si>
    <r>
      <rPr>
        <sz val="11"/>
        <color rgb="FFFFC000"/>
        <rFont val="游ゴシック"/>
        <family val="3"/>
        <charset val="128"/>
        <scheme val="minor"/>
      </rPr>
      <t>ト</t>
    </r>
    <r>
      <rPr>
        <sz val="11"/>
        <color theme="1"/>
        <rFont val="游ゴシック"/>
        <family val="2"/>
        <charset val="128"/>
        <scheme val="minor"/>
      </rPr>
      <t>リ</t>
    </r>
    <phoneticPr fontId="1"/>
  </si>
  <si>
    <r>
      <t>キ</t>
    </r>
    <r>
      <rPr>
        <sz val="11"/>
        <color rgb="FFFFC000"/>
        <rFont val="游ゴシック"/>
        <family val="3"/>
        <charset val="128"/>
        <scheme val="minor"/>
      </rPr>
      <t>ア</t>
    </r>
    <r>
      <rPr>
        <sz val="11"/>
        <color theme="1"/>
        <rFont val="游ゴシック"/>
        <family val="2"/>
        <charset val="128"/>
        <scheme val="minor"/>
      </rPr>
      <t>ツ</t>
    </r>
    <phoneticPr fontId="1"/>
  </si>
  <si>
    <r>
      <rPr>
        <sz val="11"/>
        <color rgb="FFFFC000"/>
        <rFont val="游ゴシック"/>
        <family val="3"/>
        <charset val="128"/>
        <scheme val="minor"/>
      </rPr>
      <t>ケ</t>
    </r>
    <r>
      <rPr>
        <sz val="11"/>
        <color theme="1"/>
        <rFont val="游ゴシック"/>
        <family val="2"/>
        <charset val="128"/>
        <scheme val="minor"/>
      </rPr>
      <t>ンタイ</t>
    </r>
    <phoneticPr fontId="1"/>
  </si>
  <si>
    <t>イ</t>
    <phoneticPr fontId="1"/>
  </si>
  <si>
    <r>
      <t>タ</t>
    </r>
    <r>
      <rPr>
        <sz val="11"/>
        <color rgb="FFFFC000"/>
        <rFont val="游ゴシック"/>
        <family val="3"/>
        <charset val="128"/>
        <scheme val="minor"/>
      </rPr>
      <t>イ</t>
    </r>
    <r>
      <rPr>
        <sz val="11"/>
        <color theme="1"/>
        <rFont val="游ゴシック"/>
        <family val="2"/>
        <charset val="128"/>
        <scheme val="minor"/>
      </rPr>
      <t>ジン</t>
    </r>
    <phoneticPr fontId="1"/>
  </si>
  <si>
    <t>セ</t>
    <phoneticPr fontId="1"/>
  </si>
  <si>
    <r>
      <rPr>
        <sz val="11"/>
        <color rgb="FFFFC000"/>
        <rFont val="游ゴシック"/>
        <family val="3"/>
        <charset val="128"/>
        <scheme val="minor"/>
      </rPr>
      <t>セ</t>
    </r>
    <r>
      <rPr>
        <sz val="11"/>
        <color theme="1"/>
        <rFont val="游ゴシック"/>
        <family val="2"/>
        <charset val="128"/>
        <scheme val="minor"/>
      </rPr>
      <t>イト</t>
    </r>
    <phoneticPr fontId="1"/>
  </si>
  <si>
    <r>
      <rPr>
        <sz val="11"/>
        <color rgb="FFFFC000"/>
        <rFont val="游ゴシック"/>
        <family val="3"/>
        <charset val="128"/>
        <scheme val="minor"/>
      </rPr>
      <t>ロ</t>
    </r>
    <r>
      <rPr>
        <sz val="11"/>
        <color theme="1"/>
        <rFont val="游ゴシック"/>
        <family val="2"/>
        <charset val="128"/>
        <scheme val="minor"/>
      </rPr>
      <t>ース</t>
    </r>
    <phoneticPr fontId="1"/>
  </si>
  <si>
    <t>REPLACE関数で置換</t>
    <rPh sb="10" eb="12">
      <t>チカン</t>
    </rPh>
    <phoneticPr fontId="1"/>
  </si>
  <si>
    <t>SUBSTITUTE関数で置換</t>
    <rPh sb="13" eb="15">
      <t>チカン</t>
    </rPh>
    <phoneticPr fontId="1"/>
  </si>
  <si>
    <t>キ</t>
    <phoneticPr fontId="1"/>
  </si>
  <si>
    <t>ネ</t>
    <phoneticPr fontId="1"/>
  </si>
  <si>
    <t>ギ</t>
    <phoneticPr fontId="1"/>
  </si>
  <si>
    <t>テ</t>
    <phoneticPr fontId="1"/>
  </si>
  <si>
    <t>ヤ</t>
    <phoneticPr fontId="1"/>
  </si>
  <si>
    <t>ボ</t>
    <phoneticPr fontId="1"/>
  </si>
  <si>
    <t>シ</t>
    <phoneticPr fontId="1"/>
  </si>
  <si>
    <t>ツ</t>
    <phoneticPr fontId="1"/>
  </si>
  <si>
    <t>ベ</t>
    <phoneticPr fontId="1"/>
  </si>
  <si>
    <t>検索文字</t>
    <rPh sb="0" eb="2">
      <t>ケンンサク</t>
    </rPh>
    <rPh sb="2" eb="4">
      <t>モジ</t>
    </rPh>
    <phoneticPr fontId="1"/>
  </si>
  <si>
    <t>置換文字</t>
    <rPh sb="0" eb="2">
      <t>チカン</t>
    </rPh>
    <rPh sb="2" eb="4">
      <t>モジ</t>
    </rPh>
    <phoneticPr fontId="1"/>
  </si>
  <si>
    <t>開始位置</t>
    <rPh sb="0" eb="2">
      <t>カイシ</t>
    </rPh>
    <rPh sb="2" eb="4">
      <t>イチ</t>
    </rPh>
    <phoneticPr fontId="1"/>
  </si>
  <si>
    <t>REPLACE関数(開始位置調整)で置換</t>
    <rPh sb="10" eb="12">
      <t>カイシ</t>
    </rPh>
    <rPh sb="12" eb="14">
      <t>イチ</t>
    </rPh>
    <rPh sb="14" eb="16">
      <t>チョウセイ</t>
    </rPh>
    <rPh sb="18" eb="20">
      <t>チカン</t>
    </rPh>
    <phoneticPr fontId="1"/>
  </si>
  <si>
    <t>REPLACE関数(ネスト)で置換</t>
    <rPh sb="15" eb="17">
      <t>チカン</t>
    </rPh>
    <phoneticPr fontId="1"/>
  </si>
  <si>
    <t>虫食い問題</t>
    <rPh sb="0" eb="2">
      <t>ムシク</t>
    </rPh>
    <rPh sb="3" eb="5">
      <t>モンダイ</t>
    </rPh>
    <phoneticPr fontId="1"/>
  </si>
  <si>
    <t>置換機能で修正</t>
    <rPh sb="0" eb="2">
      <t>チカン</t>
    </rPh>
    <rPh sb="2" eb="4">
      <t>キノウ</t>
    </rPh>
    <rPh sb="5" eb="7">
      <t>シュウセイ</t>
    </rPh>
    <phoneticPr fontId="1"/>
  </si>
  <si>
    <t>車両費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</si>
</sst>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C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C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00B050"/>
      <name val="游ゴシック"/>
      <family val="2"/>
      <charset val="128"/>
      <scheme val="minor"/>
    </font>
    <font>
      <sz val="11"/>
      <color rgb="FF00B05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2" borderId="1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0" fillId="0" borderId="6" xfId="0" applyBorder="1">
      <alignment vertical="center"/>
    </xf>
    <xf numFmtId="0" fontId="4" fillId="0" borderId="6" xfId="0" applyFont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8" fillId="0" borderId="4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0" fillId="0" borderId="6" xfId="0" applyFill="1" applyBorder="1">
      <alignment vertical="center"/>
    </xf>
    <xf numFmtId="0" fontId="0" fillId="0" borderId="3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4" xfId="0" applyFont="1" applyFill="1" applyBorder="1">
      <alignment vertical="center"/>
    </xf>
    <xf numFmtId="0" fontId="11" fillId="0" borderId="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3C3FF-922C-4E8C-92C1-2B50806F61D7}">
  <dimension ref="A1:G23"/>
  <sheetViews>
    <sheetView tabSelected="1" zoomScaleNormal="100" workbookViewId="0"/>
  </sheetViews>
  <sheetFormatPr defaultRowHeight="18.75" x14ac:dyDescent="0.4"/>
  <cols>
    <col min="1" max="1" width="35.625" customWidth="1"/>
    <col min="2" max="2" width="13" bestFit="1" customWidth="1"/>
    <col min="3" max="3" width="25.125" customWidth="1"/>
    <col min="4" max="4" width="15.375" customWidth="1"/>
    <col min="5" max="5" width="3.625" customWidth="1"/>
    <col min="6" max="6" width="13" bestFit="1" customWidth="1"/>
    <col min="7" max="7" width="11" bestFit="1" customWidth="1"/>
  </cols>
  <sheetData>
    <row r="1" spans="1:7" ht="5.0999999999999996" customHeight="1" x14ac:dyDescent="0.4"/>
    <row r="2" spans="1:7" ht="24" x14ac:dyDescent="0.4">
      <c r="A2" s="20" t="s">
        <v>21</v>
      </c>
      <c r="B2" s="20"/>
      <c r="C2" s="20"/>
      <c r="D2" s="20"/>
      <c r="F2" s="19" t="s">
        <v>32</v>
      </c>
      <c r="G2" s="19"/>
    </row>
    <row r="3" spans="1:7" ht="5.0999999999999996" customHeight="1" thickBot="1" x14ac:dyDescent="0.45"/>
    <row r="4" spans="1:7" x14ac:dyDescent="0.4">
      <c r="A4" s="1" t="s">
        <v>19</v>
      </c>
      <c r="B4" s="12" t="s">
        <v>20</v>
      </c>
      <c r="C4" s="12" t="s">
        <v>84</v>
      </c>
      <c r="D4" s="2" t="s">
        <v>100</v>
      </c>
      <c r="F4" s="1" t="s">
        <v>22</v>
      </c>
      <c r="G4" s="2" t="s">
        <v>23</v>
      </c>
    </row>
    <row r="5" spans="1:7" x14ac:dyDescent="0.4">
      <c r="A5" s="18" t="s">
        <v>0</v>
      </c>
      <c r="B5" s="10" t="s">
        <v>1</v>
      </c>
      <c r="C5" s="17" t="str">
        <f>SUBSTITUTE(B5,$F$5,$G$5)</f>
        <v>消耗品費</v>
      </c>
      <c r="D5" s="13" t="s">
        <v>1</v>
      </c>
      <c r="F5" s="3" t="s">
        <v>6</v>
      </c>
      <c r="G5" s="4" t="s">
        <v>28</v>
      </c>
    </row>
    <row r="6" spans="1:7" ht="37.5" x14ac:dyDescent="0.4">
      <c r="A6" s="18" t="s">
        <v>2</v>
      </c>
      <c r="B6" s="10" t="s">
        <v>3</v>
      </c>
      <c r="C6" s="17" t="str">
        <f t="shared" ref="C5:C23" si="0">SUBSTITUTE(B6,$F$5,$G$5)</f>
        <v>新聞図書費</v>
      </c>
      <c r="D6" s="13" t="s">
        <v>3</v>
      </c>
      <c r="F6" s="3" t="s">
        <v>25</v>
      </c>
      <c r="G6" s="4" t="s">
        <v>24</v>
      </c>
    </row>
    <row r="7" spans="1:7" x14ac:dyDescent="0.4">
      <c r="A7" s="18" t="s">
        <v>4</v>
      </c>
      <c r="B7" s="16" t="s">
        <v>25</v>
      </c>
      <c r="C7" s="17" t="str">
        <f t="shared" si="0"/>
        <v>交通費</v>
      </c>
      <c r="D7" s="21" t="s">
        <v>101</v>
      </c>
      <c r="F7" s="3" t="s">
        <v>26</v>
      </c>
      <c r="G7" s="4" t="s">
        <v>10</v>
      </c>
    </row>
    <row r="8" spans="1:7" x14ac:dyDescent="0.4">
      <c r="A8" s="18" t="s">
        <v>5</v>
      </c>
      <c r="B8" s="10" t="s">
        <v>6</v>
      </c>
      <c r="C8" s="17" t="str">
        <f t="shared" si="0"/>
        <v>消耗品費</v>
      </c>
      <c r="D8" s="13" t="s">
        <v>1</v>
      </c>
    </row>
    <row r="9" spans="1:7" x14ac:dyDescent="0.4">
      <c r="A9" s="18" t="s">
        <v>7</v>
      </c>
      <c r="B9" s="10" t="s">
        <v>8</v>
      </c>
      <c r="C9" s="17" t="str">
        <f t="shared" si="0"/>
        <v>仕入</v>
      </c>
      <c r="D9" s="13" t="s">
        <v>8</v>
      </c>
    </row>
    <row r="10" spans="1:7" x14ac:dyDescent="0.4">
      <c r="A10" s="18" t="s">
        <v>9</v>
      </c>
      <c r="B10" s="16" t="s">
        <v>27</v>
      </c>
      <c r="C10" s="17" t="str">
        <f t="shared" si="0"/>
        <v>宣伝広告費</v>
      </c>
      <c r="D10" s="13" t="s">
        <v>26</v>
      </c>
    </row>
    <row r="11" spans="1:7" x14ac:dyDescent="0.4">
      <c r="A11" s="18" t="s">
        <v>11</v>
      </c>
      <c r="B11" s="10" t="s">
        <v>12</v>
      </c>
      <c r="C11" s="17" t="str">
        <f t="shared" si="0"/>
        <v>材料費</v>
      </c>
      <c r="D11" s="13" t="s">
        <v>12</v>
      </c>
    </row>
    <row r="12" spans="1:7" ht="37.5" x14ac:dyDescent="0.4">
      <c r="A12" s="18" t="s">
        <v>13</v>
      </c>
      <c r="B12" s="10" t="s">
        <v>14</v>
      </c>
      <c r="C12" s="17" t="str">
        <f t="shared" si="0"/>
        <v>修繕費</v>
      </c>
      <c r="D12" s="13" t="s">
        <v>14</v>
      </c>
    </row>
    <row r="13" spans="1:7" ht="37.5" x14ac:dyDescent="0.4">
      <c r="A13" s="18" t="s">
        <v>15</v>
      </c>
      <c r="B13" s="10" t="s">
        <v>16</v>
      </c>
      <c r="C13" s="17" t="str">
        <f t="shared" si="0"/>
        <v>水道光熱費</v>
      </c>
      <c r="D13" s="13" t="s">
        <v>16</v>
      </c>
    </row>
    <row r="14" spans="1:7" ht="37.5" x14ac:dyDescent="0.4">
      <c r="A14" s="18" t="s">
        <v>17</v>
      </c>
      <c r="B14" s="10" t="s">
        <v>18</v>
      </c>
      <c r="C14" s="17" t="str">
        <f t="shared" si="0"/>
        <v>通信費</v>
      </c>
      <c r="D14" s="13" t="s">
        <v>18</v>
      </c>
    </row>
    <row r="15" spans="1:7" x14ac:dyDescent="0.4">
      <c r="A15" s="18" t="s">
        <v>5</v>
      </c>
      <c r="B15" s="16" t="s">
        <v>6</v>
      </c>
      <c r="C15" s="15" t="str">
        <f t="shared" si="0"/>
        <v>消耗品費</v>
      </c>
      <c r="D15" s="14" t="s">
        <v>1</v>
      </c>
    </row>
    <row r="16" spans="1:7" x14ac:dyDescent="0.4">
      <c r="A16" s="18" t="s">
        <v>9</v>
      </c>
      <c r="B16" s="16" t="s">
        <v>27</v>
      </c>
      <c r="C16" s="17" t="str">
        <f t="shared" si="0"/>
        <v>宣伝広告費</v>
      </c>
      <c r="D16" s="13" t="s">
        <v>26</v>
      </c>
    </row>
    <row r="17" spans="1:4" x14ac:dyDescent="0.4">
      <c r="A17" s="18" t="s">
        <v>29</v>
      </c>
      <c r="B17" s="16" t="s">
        <v>6</v>
      </c>
      <c r="C17" s="15" t="str">
        <f t="shared" si="0"/>
        <v>消耗品費</v>
      </c>
      <c r="D17" s="14" t="s">
        <v>1</v>
      </c>
    </row>
    <row r="18" spans="1:4" x14ac:dyDescent="0.4">
      <c r="A18" s="18" t="s">
        <v>4</v>
      </c>
      <c r="B18" s="16" t="s">
        <v>25</v>
      </c>
      <c r="C18" s="17" t="str">
        <f t="shared" si="0"/>
        <v>交通費</v>
      </c>
      <c r="D18" s="22" t="s">
        <v>101</v>
      </c>
    </row>
    <row r="19" spans="1:4" x14ac:dyDescent="0.4">
      <c r="A19" s="18" t="s">
        <v>30</v>
      </c>
      <c r="B19" s="16" t="s">
        <v>6</v>
      </c>
      <c r="C19" s="15" t="str">
        <f t="shared" si="0"/>
        <v>消耗品費</v>
      </c>
      <c r="D19" s="14" t="s">
        <v>1</v>
      </c>
    </row>
    <row r="20" spans="1:4" x14ac:dyDescent="0.4">
      <c r="A20" s="18" t="s">
        <v>7</v>
      </c>
      <c r="B20" s="10" t="s">
        <v>8</v>
      </c>
      <c r="C20" s="17" t="str">
        <f t="shared" si="0"/>
        <v>仕入</v>
      </c>
      <c r="D20" s="13" t="s">
        <v>8</v>
      </c>
    </row>
    <row r="21" spans="1:4" x14ac:dyDescent="0.4">
      <c r="A21" s="18" t="s">
        <v>4</v>
      </c>
      <c r="B21" s="16" t="s">
        <v>25</v>
      </c>
      <c r="C21" s="17" t="str">
        <f t="shared" si="0"/>
        <v>交通費</v>
      </c>
      <c r="D21" s="22" t="s">
        <v>101</v>
      </c>
    </row>
    <row r="22" spans="1:4" x14ac:dyDescent="0.4">
      <c r="A22" s="18" t="s">
        <v>9</v>
      </c>
      <c r="B22" s="16" t="s">
        <v>10</v>
      </c>
      <c r="C22" s="17" t="str">
        <f t="shared" si="0"/>
        <v>広告宣伝費</v>
      </c>
      <c r="D22" s="13" t="s">
        <v>10</v>
      </c>
    </row>
    <row r="23" spans="1:4" x14ac:dyDescent="0.4">
      <c r="A23" s="18" t="s">
        <v>31</v>
      </c>
      <c r="B23" s="16" t="s">
        <v>6</v>
      </c>
      <c r="C23" s="15" t="str">
        <f t="shared" si="0"/>
        <v>消耗品費</v>
      </c>
      <c r="D23" s="14" t="s">
        <v>1</v>
      </c>
    </row>
  </sheetData>
  <mergeCells count="2">
    <mergeCell ref="F2:G2"/>
    <mergeCell ref="A2:D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B384C-D8D5-4CC9-B01B-A458820BA980}">
  <dimension ref="A1:K21"/>
  <sheetViews>
    <sheetView workbookViewId="0"/>
  </sheetViews>
  <sheetFormatPr defaultRowHeight="18.75" x14ac:dyDescent="0.4"/>
  <cols>
    <col min="1" max="1" width="11.25" bestFit="1" customWidth="1"/>
    <col min="2" max="4" width="9.25" customWidth="1"/>
    <col min="5" max="5" width="11.25" bestFit="1" customWidth="1"/>
    <col min="6" max="6" width="20.875" customWidth="1"/>
    <col min="7" max="7" width="35.125" customWidth="1"/>
    <col min="8" max="8" width="28.875" customWidth="1"/>
    <col min="9" max="9" width="11.25" customWidth="1"/>
    <col min="10" max="10" width="25.125" customWidth="1"/>
  </cols>
  <sheetData>
    <row r="1" spans="1:10" ht="5.0999999999999996" customHeight="1" x14ac:dyDescent="0.4"/>
    <row r="2" spans="1:10" ht="24" x14ac:dyDescent="0.4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5.0999999999999996" customHeight="1" thickBot="1" x14ac:dyDescent="0.45"/>
    <row r="4" spans="1:10" x14ac:dyDescent="0.4">
      <c r="A4" s="5" t="s">
        <v>33</v>
      </c>
      <c r="B4" s="6" t="s">
        <v>95</v>
      </c>
      <c r="C4" s="6" t="s">
        <v>96</v>
      </c>
      <c r="D4" s="6" t="s">
        <v>94</v>
      </c>
      <c r="E4" s="6" t="s">
        <v>34</v>
      </c>
      <c r="F4" s="6" t="s">
        <v>83</v>
      </c>
      <c r="G4" s="6" t="s">
        <v>97</v>
      </c>
      <c r="H4" s="6" t="s">
        <v>98</v>
      </c>
      <c r="I4" s="7" t="s">
        <v>99</v>
      </c>
      <c r="J4" s="6" t="s">
        <v>84</v>
      </c>
    </row>
    <row r="5" spans="1:10" x14ac:dyDescent="0.4">
      <c r="A5" s="3" t="s">
        <v>41</v>
      </c>
      <c r="B5" s="8" t="s">
        <v>53</v>
      </c>
      <c r="C5" s="8">
        <f>FIND(B5,E5,1)</f>
        <v>1</v>
      </c>
      <c r="D5" s="8" t="s">
        <v>85</v>
      </c>
      <c r="E5" s="9" t="s">
        <v>55</v>
      </c>
      <c r="F5" s="10" t="str">
        <f>REPLACE(A5,1,1,B5)</f>
        <v>カリン</v>
      </c>
      <c r="G5" s="10" t="str">
        <f>REPLACE(A5,C5,1,B5)</f>
        <v>カリン</v>
      </c>
      <c r="H5" s="10" t="str">
        <f>REPLACE(A5,FIND(B5,E5,1),1,B5)</f>
        <v>カリン</v>
      </c>
      <c r="I5" s="4" t="str">
        <f>REPLACE(A5,C5,1,"□")</f>
        <v>□リン</v>
      </c>
      <c r="J5" s="10" t="str">
        <f>SUBSTITUTE(A5,D5,B5)</f>
        <v>カリン</v>
      </c>
    </row>
    <row r="6" spans="1:10" x14ac:dyDescent="0.4">
      <c r="A6" s="3" t="s">
        <v>36</v>
      </c>
      <c r="B6" s="8" t="s">
        <v>54</v>
      </c>
      <c r="C6" s="8">
        <f>FIND(B6,E6,1)</f>
        <v>3</v>
      </c>
      <c r="D6" s="8" t="s">
        <v>68</v>
      </c>
      <c r="E6" s="10" t="s">
        <v>56</v>
      </c>
      <c r="F6" s="11" t="str">
        <f>REPLACE(A6,1,1,B6)</f>
        <v>コイアン</v>
      </c>
      <c r="G6" s="10" t="str">
        <f>REPLACE(A6,C6,1,B6)</f>
        <v>アイコン</v>
      </c>
      <c r="H6" s="10" t="str">
        <f t="shared" ref="H6:H21" si="0">REPLACE(A6,FIND(B6,E6,1),1,B6)</f>
        <v>アイコン</v>
      </c>
      <c r="I6" s="4" t="str">
        <f>REPLACE(A6,C6,1,"□")</f>
        <v>アイ□ン</v>
      </c>
      <c r="J6" s="11" t="str">
        <f>SUBSTITUTE(A6,D6,B6)</f>
        <v>コイコン</v>
      </c>
    </row>
    <row r="7" spans="1:10" x14ac:dyDescent="0.4">
      <c r="A7" s="3" t="s">
        <v>37</v>
      </c>
      <c r="B7" s="8" t="s">
        <v>54</v>
      </c>
      <c r="C7" s="8">
        <f>FIND(B7,E7,1)</f>
        <v>1</v>
      </c>
      <c r="D7" s="8" t="s">
        <v>85</v>
      </c>
      <c r="E7" s="9" t="s">
        <v>57</v>
      </c>
      <c r="F7" s="10" t="str">
        <f>REPLACE(A7,1,1,B7)</f>
        <v>コック</v>
      </c>
      <c r="G7" s="10" t="str">
        <f>REPLACE(A7,C7,1,B7)</f>
        <v>コック</v>
      </c>
      <c r="H7" s="10" t="str">
        <f t="shared" si="0"/>
        <v>コック</v>
      </c>
      <c r="I7" s="4" t="str">
        <f>REPLACE(A7,C7,1,"□")</f>
        <v>□ック</v>
      </c>
      <c r="J7" s="10" t="str">
        <f>SUBSTITUTE(A7,D7,B7)</f>
        <v>コック</v>
      </c>
    </row>
    <row r="8" spans="1:10" x14ac:dyDescent="0.4">
      <c r="A8" s="3" t="s">
        <v>38</v>
      </c>
      <c r="B8" s="8" t="s">
        <v>58</v>
      </c>
      <c r="C8" s="8">
        <f>FIND(B8,E8,1)</f>
        <v>3</v>
      </c>
      <c r="D8" s="8" t="s">
        <v>86</v>
      </c>
      <c r="E8" s="10" t="s">
        <v>59</v>
      </c>
      <c r="F8" s="11" t="str">
        <f>REPLACE(A8,1,1,B8)</f>
        <v>ケツネ</v>
      </c>
      <c r="G8" s="10" t="str">
        <f>REPLACE(A8,C8,1,B8)</f>
        <v>キツケ</v>
      </c>
      <c r="H8" s="10" t="str">
        <f t="shared" si="0"/>
        <v>キツケ</v>
      </c>
      <c r="I8" s="4" t="str">
        <f>REPLACE(A8,C8,1,"□")</f>
        <v>キツ□</v>
      </c>
      <c r="J8" s="10" t="str">
        <f>SUBSTITUTE(A8,D8,B8)</f>
        <v>キツケ</v>
      </c>
    </row>
    <row r="9" spans="1:10" x14ac:dyDescent="0.4">
      <c r="A9" s="3" t="s">
        <v>42</v>
      </c>
      <c r="B9" s="8" t="s">
        <v>60</v>
      </c>
      <c r="C9" s="8">
        <f>FIND(B9,E9,1)</f>
        <v>3</v>
      </c>
      <c r="D9" s="8" t="s">
        <v>87</v>
      </c>
      <c r="E9" s="10" t="s">
        <v>61</v>
      </c>
      <c r="F9" s="11" t="str">
        <f>REPLACE(A9,1,1,B9)</f>
        <v>ジナギ</v>
      </c>
      <c r="G9" s="10" t="str">
        <f>REPLACE(A9,C9,1,B9)</f>
        <v>ウナジ</v>
      </c>
      <c r="H9" s="10" t="str">
        <f t="shared" si="0"/>
        <v>ウナジ</v>
      </c>
      <c r="I9" s="4" t="str">
        <f>REPLACE(A9,C9,1,"□")</f>
        <v>ウナ□</v>
      </c>
      <c r="J9" s="10" t="str">
        <f>SUBSTITUTE(A9,D9,B9)</f>
        <v>ウナジ</v>
      </c>
    </row>
    <row r="10" spans="1:10" x14ac:dyDescent="0.4">
      <c r="A10" s="3" t="s">
        <v>43</v>
      </c>
      <c r="B10" s="8" t="s">
        <v>62</v>
      </c>
      <c r="C10" s="8">
        <f>FIND(B10,E10,1)</f>
        <v>3</v>
      </c>
      <c r="D10" s="8" t="s">
        <v>88</v>
      </c>
      <c r="E10" s="10" t="s">
        <v>63</v>
      </c>
      <c r="F10" s="11" t="str">
        <f>REPLACE(A10,1,1,B10)</f>
        <v>ペンテン</v>
      </c>
      <c r="G10" s="10" t="str">
        <f>REPLACE(A10,C10,1,B10)</f>
        <v>ハンペン</v>
      </c>
      <c r="H10" s="10" t="str">
        <f t="shared" si="0"/>
        <v>ハンペン</v>
      </c>
      <c r="I10" s="4" t="str">
        <f>REPLACE(A10,C10,1,"□")</f>
        <v>ハン□ン</v>
      </c>
      <c r="J10" s="10" t="str">
        <f>SUBSTITUTE(A10,D10,B10)</f>
        <v>ハンペン</v>
      </c>
    </row>
    <row r="11" spans="1:10" x14ac:dyDescent="0.4">
      <c r="A11" s="3" t="s">
        <v>44</v>
      </c>
      <c r="B11" s="8" t="s">
        <v>64</v>
      </c>
      <c r="C11" s="8">
        <f>FIND(B11,E11,1)</f>
        <v>2</v>
      </c>
      <c r="D11" s="8" t="s">
        <v>89</v>
      </c>
      <c r="E11" s="10" t="s">
        <v>65</v>
      </c>
      <c r="F11" s="11" t="str">
        <f>REPLACE(A11,1,1,B11)</f>
        <v>トヤトリ</v>
      </c>
      <c r="G11" s="10" t="str">
        <f>REPLACE(A11,C11,1,B11)</f>
        <v>アトトリ</v>
      </c>
      <c r="H11" s="10" t="str">
        <f t="shared" si="0"/>
        <v>アトトリ</v>
      </c>
      <c r="I11" s="4" t="str">
        <f>REPLACE(A11,C11,1,"□")</f>
        <v>ア□トリ</v>
      </c>
      <c r="J11" s="10" t="str">
        <f>SUBSTITUTE(A11,D11,B11)</f>
        <v>アトトリ</v>
      </c>
    </row>
    <row r="12" spans="1:10" x14ac:dyDescent="0.4">
      <c r="A12" s="3" t="s">
        <v>45</v>
      </c>
      <c r="B12" s="8" t="s">
        <v>66</v>
      </c>
      <c r="C12" s="8">
        <f>FIND(B12,E12,1)</f>
        <v>1</v>
      </c>
      <c r="D12" s="8" t="s">
        <v>68</v>
      </c>
      <c r="E12" s="9" t="s">
        <v>67</v>
      </c>
      <c r="F12" s="10" t="str">
        <f>REPLACE(A12,1,1,B12)</f>
        <v>ハンゴウ</v>
      </c>
      <c r="G12" s="10" t="str">
        <f>REPLACE(A12,C12,1,B12)</f>
        <v>ハンゴウ</v>
      </c>
      <c r="H12" s="10" t="str">
        <f t="shared" si="0"/>
        <v>ハンゴウ</v>
      </c>
      <c r="I12" s="4" t="str">
        <f>REPLACE(A12,C12,1,"□")</f>
        <v>□ンゴウ</v>
      </c>
      <c r="J12" s="10" t="str">
        <f>SUBSTITUTE(A12,D12,B12)</f>
        <v>ハンゴウ</v>
      </c>
    </row>
    <row r="13" spans="1:10" x14ac:dyDescent="0.4">
      <c r="A13" s="3" t="s">
        <v>39</v>
      </c>
      <c r="B13" s="8" t="s">
        <v>68</v>
      </c>
      <c r="C13" s="8">
        <f>FIND(B13,E13,1)</f>
        <v>1</v>
      </c>
      <c r="D13" s="8" t="s">
        <v>66</v>
      </c>
      <c r="E13" s="9" t="s">
        <v>69</v>
      </c>
      <c r="F13" s="10" t="str">
        <f>REPLACE(A13,1,1,B13)</f>
        <v>アンコ</v>
      </c>
      <c r="G13" s="10" t="str">
        <f>REPLACE(A13,C13,1,B13)</f>
        <v>アンコ</v>
      </c>
      <c r="H13" s="10" t="str">
        <f t="shared" si="0"/>
        <v>アンコ</v>
      </c>
      <c r="I13" s="4" t="str">
        <f>REPLACE(A13,C13,1,"□")</f>
        <v>□ンコ</v>
      </c>
      <c r="J13" s="10" t="str">
        <f>SUBSTITUTE(A13,D13,B13)</f>
        <v>アンコ</v>
      </c>
    </row>
    <row r="14" spans="1:10" x14ac:dyDescent="0.4">
      <c r="A14" s="3" t="s">
        <v>46</v>
      </c>
      <c r="B14" s="8" t="s">
        <v>71</v>
      </c>
      <c r="C14" s="8">
        <f>FIND(B14,E14,1)</f>
        <v>1</v>
      </c>
      <c r="D14" s="8" t="s">
        <v>53</v>
      </c>
      <c r="E14" s="9" t="s">
        <v>72</v>
      </c>
      <c r="F14" s="10" t="str">
        <f>REPLACE(A14,1,1,B14)</f>
        <v>タワラ</v>
      </c>
      <c r="G14" s="10" t="str">
        <f>REPLACE(A14,C14,1,B14)</f>
        <v>タワラ</v>
      </c>
      <c r="H14" s="10" t="str">
        <f t="shared" si="0"/>
        <v>タワラ</v>
      </c>
      <c r="I14" s="4" t="str">
        <f>REPLACE(A14,C14,1,"□")</f>
        <v>□ワラ</v>
      </c>
      <c r="J14" s="10" t="str">
        <f>SUBSTITUTE(A14,D14,B14)</f>
        <v>タワラ</v>
      </c>
    </row>
    <row r="15" spans="1:10" x14ac:dyDescent="0.4">
      <c r="A15" s="3" t="s">
        <v>47</v>
      </c>
      <c r="B15" s="8" t="s">
        <v>73</v>
      </c>
      <c r="C15" s="8">
        <f>FIND(B15,E15,1)</f>
        <v>3</v>
      </c>
      <c r="D15" s="8" t="s">
        <v>90</v>
      </c>
      <c r="E15" s="10" t="s">
        <v>74</v>
      </c>
      <c r="F15" s="11" t="str">
        <f>REPLACE(A15,1,1,B15)</f>
        <v>チンボ</v>
      </c>
      <c r="G15" s="10" t="str">
        <f>REPLACE(A15,C15,1,B15)</f>
        <v>トンチ</v>
      </c>
      <c r="H15" s="10" t="str">
        <f t="shared" si="0"/>
        <v>トンチ</v>
      </c>
      <c r="I15" s="4" t="str">
        <f>REPLACE(A15,C15,1,"□")</f>
        <v>トン□</v>
      </c>
      <c r="J15" s="10" t="str">
        <f>SUBSTITUTE(A15,D15,B15)</f>
        <v>トンチ</v>
      </c>
    </row>
    <row r="16" spans="1:10" x14ac:dyDescent="0.4">
      <c r="A16" s="3" t="s">
        <v>48</v>
      </c>
      <c r="B16" s="8" t="s">
        <v>64</v>
      </c>
      <c r="C16" s="8">
        <f>FIND(B16,E16,1)</f>
        <v>1</v>
      </c>
      <c r="D16" s="8" t="s">
        <v>68</v>
      </c>
      <c r="E16" s="9" t="s">
        <v>75</v>
      </c>
      <c r="F16" s="10" t="str">
        <f>REPLACE(A16,1,1,B16)</f>
        <v>トリ</v>
      </c>
      <c r="G16" s="10" t="str">
        <f>REPLACE(A16,C16,1,B16)</f>
        <v>トリ</v>
      </c>
      <c r="H16" s="10" t="str">
        <f t="shared" si="0"/>
        <v>トリ</v>
      </c>
      <c r="I16" s="4" t="str">
        <f>REPLACE(A16,C16,1,"□")</f>
        <v>□リ</v>
      </c>
      <c r="J16" s="10" t="str">
        <f>SUBSTITUTE(A16,D16,B16)</f>
        <v>トリ</v>
      </c>
    </row>
    <row r="17" spans="1:10" x14ac:dyDescent="0.4">
      <c r="A17" s="3" t="s">
        <v>49</v>
      </c>
      <c r="B17" s="8" t="s">
        <v>68</v>
      </c>
      <c r="C17" s="8">
        <f>FIND(B17,E17,1)</f>
        <v>2</v>
      </c>
      <c r="D17" s="8" t="s">
        <v>80</v>
      </c>
      <c r="E17" s="10" t="s">
        <v>76</v>
      </c>
      <c r="F17" s="11" t="str">
        <f>REPLACE(A17,1,1,B17)</f>
        <v>アセツ</v>
      </c>
      <c r="G17" s="10" t="str">
        <f>REPLACE(A17,C17,1,B17)</f>
        <v>キアツ</v>
      </c>
      <c r="H17" s="10" t="str">
        <f t="shared" si="0"/>
        <v>キアツ</v>
      </c>
      <c r="I17" s="4" t="str">
        <f>REPLACE(A17,C17,1,"□")</f>
        <v>キ□ツ</v>
      </c>
      <c r="J17" s="10" t="str">
        <f>SUBSTITUTE(A17,D17,B17)</f>
        <v>キアツ</v>
      </c>
    </row>
    <row r="18" spans="1:10" x14ac:dyDescent="0.4">
      <c r="A18" s="3" t="s">
        <v>50</v>
      </c>
      <c r="B18" s="8" t="s">
        <v>58</v>
      </c>
      <c r="C18" s="8">
        <f>FIND(B18,E18,1)</f>
        <v>1</v>
      </c>
      <c r="D18" s="8" t="s">
        <v>91</v>
      </c>
      <c r="E18" s="9" t="s">
        <v>77</v>
      </c>
      <c r="F18" s="10" t="str">
        <f>REPLACE(A18,1,1,B18)</f>
        <v>ケンタイ</v>
      </c>
      <c r="G18" s="10" t="str">
        <f>REPLACE(A18,C18,1,B18)</f>
        <v>ケンタイ</v>
      </c>
      <c r="H18" s="10" t="str">
        <f t="shared" si="0"/>
        <v>ケンタイ</v>
      </c>
      <c r="I18" s="4" t="str">
        <f>REPLACE(A18,C18,1,"□")</f>
        <v>□ンタイ</v>
      </c>
      <c r="J18" s="10" t="str">
        <f>SUBSTITUTE(A18,D18,B18)</f>
        <v>ケンタイ</v>
      </c>
    </row>
    <row r="19" spans="1:10" x14ac:dyDescent="0.4">
      <c r="A19" s="3" t="s">
        <v>51</v>
      </c>
      <c r="B19" s="8" t="s">
        <v>78</v>
      </c>
      <c r="C19" s="8">
        <f>FIND(B19,E19,1)</f>
        <v>2</v>
      </c>
      <c r="D19" s="8" t="s">
        <v>92</v>
      </c>
      <c r="E19" s="10" t="s">
        <v>79</v>
      </c>
      <c r="F19" s="11" t="str">
        <f>REPLACE(A19,1,1,B19)</f>
        <v>イツジン</v>
      </c>
      <c r="G19" s="10" t="str">
        <f>REPLACE(A19,C19,1,B19)</f>
        <v>タイジン</v>
      </c>
      <c r="H19" s="10" t="str">
        <f t="shared" si="0"/>
        <v>タイジン</v>
      </c>
      <c r="I19" s="4" t="str">
        <f>REPLACE(A19,C19,1,"□")</f>
        <v>タ□ジン</v>
      </c>
      <c r="J19" s="10" t="str">
        <f>SUBSTITUTE(A19,D19,B19)</f>
        <v>タイジン</v>
      </c>
    </row>
    <row r="20" spans="1:10" x14ac:dyDescent="0.4">
      <c r="A20" s="3" t="s">
        <v>52</v>
      </c>
      <c r="B20" s="8" t="s">
        <v>80</v>
      </c>
      <c r="C20" s="8">
        <f>FIND(B20,E20,1)</f>
        <v>1</v>
      </c>
      <c r="D20" s="8" t="s">
        <v>58</v>
      </c>
      <c r="E20" s="9" t="s">
        <v>81</v>
      </c>
      <c r="F20" s="10" t="str">
        <f>REPLACE(A20,1,1,B20)</f>
        <v>セイト</v>
      </c>
      <c r="G20" s="10" t="str">
        <f>REPLACE(A20,C20,1,B20)</f>
        <v>セイト</v>
      </c>
      <c r="H20" s="10" t="str">
        <f t="shared" si="0"/>
        <v>セイト</v>
      </c>
      <c r="I20" s="4" t="str">
        <f>REPLACE(A20,C20,1,"□")</f>
        <v>□イト</v>
      </c>
      <c r="J20" s="10" t="str">
        <f>SUBSTITUTE(A20,D20,B20)</f>
        <v>セイト</v>
      </c>
    </row>
    <row r="21" spans="1:10" x14ac:dyDescent="0.4">
      <c r="A21" s="3" t="s">
        <v>40</v>
      </c>
      <c r="B21" s="8" t="s">
        <v>70</v>
      </c>
      <c r="C21" s="8">
        <f>FIND(B21,E21,1)</f>
        <v>1</v>
      </c>
      <c r="D21" s="8" t="s">
        <v>93</v>
      </c>
      <c r="E21" s="9" t="s">
        <v>82</v>
      </c>
      <c r="F21" s="10" t="str">
        <f>REPLACE(A21,1,1,B21)</f>
        <v>ロース</v>
      </c>
      <c r="G21" s="10" t="str">
        <f>REPLACE(A21,C21,1,B21)</f>
        <v>ロース</v>
      </c>
      <c r="H21" s="10" t="str">
        <f t="shared" si="0"/>
        <v>ロース</v>
      </c>
      <c r="I21" s="4" t="str">
        <f>REPLACE(A21,C21,1,"□")</f>
        <v>□ース</v>
      </c>
      <c r="J21" s="10" t="str">
        <f>SUBSTITUTE(A21,D21,B21)</f>
        <v>ロース</v>
      </c>
    </row>
  </sheetData>
  <mergeCells count="1">
    <mergeCell ref="A2:J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完全置き換え</vt:lpstr>
      <vt:lpstr>一部置き換え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2022-02-01T00:26:32Z</dcterms:created>
  <dcterms:modified xsi:type="dcterms:W3CDTF">2022-02-01T05:58:24Z</dcterms:modified>
</cp:coreProperties>
</file>