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収益記事(アドセンス・アフィリエイト)\excel 関数 文字列 含む\"/>
    </mc:Choice>
  </mc:AlternateContent>
  <xr:revisionPtr revIDLastSave="0" documentId="13_ncr:1_{E0BB58AB-DFEE-4EA6-98D9-2361D71F7A98}" xr6:coauthVersionLast="47" xr6:coauthVersionMax="47" xr10:uidLastSave="{00000000-0000-0000-0000-000000000000}"/>
  <bookViews>
    <workbookView xWindow="-110" yWindow="-110" windowWidth="18220" windowHeight="11620" xr2:uid="{DE03CEB5-D0CE-4283-A168-948196B03F78}"/>
  </bookViews>
  <sheets>
    <sheet name="基本的なキーワード検索" sheetId="1" r:id="rId1"/>
    <sheet name="VLOOKUP関数でキーワード検索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2" i="2"/>
  <c r="D9" i="1"/>
  <c r="D8" i="1"/>
  <c r="D6" i="1"/>
  <c r="D5" i="1"/>
  <c r="D7" i="1"/>
</calcChain>
</file>

<file path=xl/sharedStrings.xml><?xml version="1.0" encoding="utf-8"?>
<sst xmlns="http://schemas.openxmlformats.org/spreadsheetml/2006/main" count="133" uniqueCount="86">
  <si>
    <t>キチヌ</t>
  </si>
  <si>
    <t>コショウダイ</t>
  </si>
  <si>
    <t>コロダイ</t>
  </si>
  <si>
    <t>テンジクダイ</t>
  </si>
  <si>
    <t>ウメイロ</t>
  </si>
  <si>
    <t>マアジ</t>
  </si>
  <si>
    <t>ギンガメアジ</t>
  </si>
  <si>
    <t>カスミアジ</t>
  </si>
  <si>
    <t>ロウニンアジ</t>
  </si>
  <si>
    <t>カンパチ</t>
  </si>
  <si>
    <t>ブリ</t>
  </si>
  <si>
    <t>マルアジ</t>
  </si>
  <si>
    <t>シマアジ</t>
  </si>
  <si>
    <t>イトヒキアジ</t>
  </si>
  <si>
    <t>イケカツオ</t>
  </si>
  <si>
    <t>オニヒラアジ</t>
  </si>
  <si>
    <t>カイワリ</t>
  </si>
  <si>
    <t>コバンアジ</t>
  </si>
  <si>
    <t>ヒラマサ</t>
  </si>
  <si>
    <t>ヒレナガカンパチ</t>
  </si>
  <si>
    <t>メアジ</t>
  </si>
  <si>
    <t>ナンヨウカイワリ</t>
  </si>
  <si>
    <t>ツムブリ</t>
  </si>
  <si>
    <t>クサヤモロ</t>
  </si>
  <si>
    <t>テンジクアジ</t>
  </si>
  <si>
    <t>マルヒラアジ</t>
  </si>
  <si>
    <t>オキアジ</t>
  </si>
  <si>
    <t>アイブリ</t>
  </si>
  <si>
    <t>オニアジ</t>
  </si>
  <si>
    <t>海の魚一覧表</t>
    <rPh sb="0" eb="1">
      <t>ウミ</t>
    </rPh>
    <rPh sb="2" eb="3">
      <t>サカナ</t>
    </rPh>
    <rPh sb="3" eb="5">
      <t>イチラン</t>
    </rPh>
    <rPh sb="5" eb="6">
      <t>ヒョウ</t>
    </rPh>
    <phoneticPr fontId="1"/>
  </si>
  <si>
    <t>名前</t>
    <rPh sb="0" eb="2">
      <t>ナマエ</t>
    </rPh>
    <phoneticPr fontId="1"/>
  </si>
  <si>
    <t>種類</t>
    <rPh sb="0" eb="2">
      <t>シュルイ</t>
    </rPh>
    <phoneticPr fontId="1"/>
  </si>
  <si>
    <t>調べたいキーワード</t>
    <rPh sb="0" eb="1">
      <t>シラ</t>
    </rPh>
    <phoneticPr fontId="1"/>
  </si>
  <si>
    <t>キーワード</t>
    <phoneticPr fontId="1"/>
  </si>
  <si>
    <t>マダイ</t>
    <phoneticPr fontId="1"/>
  </si>
  <si>
    <t>キダイ</t>
    <phoneticPr fontId="1"/>
  </si>
  <si>
    <t>チダイ</t>
    <phoneticPr fontId="1"/>
  </si>
  <si>
    <t>ヘダイ</t>
    <phoneticPr fontId="1"/>
  </si>
  <si>
    <t>クロダイ</t>
    <phoneticPr fontId="1"/>
  </si>
  <si>
    <t>イシダイ</t>
    <phoneticPr fontId="1"/>
  </si>
  <si>
    <t>イシガキダイ</t>
    <phoneticPr fontId="1"/>
  </si>
  <si>
    <t>キンメダイ</t>
    <phoneticPr fontId="1"/>
  </si>
  <si>
    <t>シロアマダイ</t>
    <phoneticPr fontId="1"/>
  </si>
  <si>
    <t>アカアマダイ</t>
    <phoneticPr fontId="1"/>
  </si>
  <si>
    <t>イトヨリダイ</t>
    <phoneticPr fontId="1"/>
  </si>
  <si>
    <t>イボダイ</t>
    <phoneticPr fontId="1"/>
  </si>
  <si>
    <t>メダイ</t>
    <phoneticPr fontId="1"/>
  </si>
  <si>
    <t>マトウダイ</t>
    <phoneticPr fontId="1"/>
  </si>
  <si>
    <t>タカノハダイ</t>
    <phoneticPr fontId="1"/>
  </si>
  <si>
    <t>フエダイ</t>
    <phoneticPr fontId="1"/>
  </si>
  <si>
    <t>クロホシフエダイ</t>
    <phoneticPr fontId="1"/>
  </si>
  <si>
    <t>メイチダイ</t>
    <phoneticPr fontId="1"/>
  </si>
  <si>
    <t>ハマフエフキ</t>
    <phoneticPr fontId="1"/>
  </si>
  <si>
    <t>タイの仲間</t>
    <rPh sb="3" eb="5">
      <t>ナカマ</t>
    </rPh>
    <phoneticPr fontId="1"/>
  </si>
  <si>
    <t>アジの仲間</t>
    <rPh sb="3" eb="5">
      <t>ナカマ</t>
    </rPh>
    <phoneticPr fontId="1"/>
  </si>
  <si>
    <t>関数の種類</t>
    <rPh sb="0" eb="2">
      <t>カンスウ</t>
    </rPh>
    <rPh sb="3" eb="5">
      <t>シュルイ</t>
    </rPh>
    <phoneticPr fontId="1"/>
  </si>
  <si>
    <t>IF関数</t>
    <rPh sb="2" eb="4">
      <t>カンスウ</t>
    </rPh>
    <phoneticPr fontId="1"/>
  </si>
  <si>
    <t>検索結果</t>
    <rPh sb="0" eb="2">
      <t>ケンサク</t>
    </rPh>
    <rPh sb="2" eb="4">
      <t>ケッカ</t>
    </rPh>
    <phoneticPr fontId="1"/>
  </si>
  <si>
    <t>COUNTIF関数</t>
    <rPh sb="7" eb="9">
      <t>カンスウ</t>
    </rPh>
    <phoneticPr fontId="1"/>
  </si>
  <si>
    <t>IF関数とCOUNTIF関数のネスト</t>
    <rPh sb="2" eb="4">
      <t>カンスウ</t>
    </rPh>
    <rPh sb="12" eb="14">
      <t>カンスウ</t>
    </rPh>
    <phoneticPr fontId="1"/>
  </si>
  <si>
    <t>VLOOKUP関数で近似値を使う</t>
    <rPh sb="7" eb="9">
      <t>カンスウ</t>
    </rPh>
    <rPh sb="10" eb="11">
      <t>チカ</t>
    </rPh>
    <rPh sb="11" eb="12">
      <t>ニ</t>
    </rPh>
    <rPh sb="12" eb="13">
      <t>アタイ</t>
    </rPh>
    <rPh sb="14" eb="15">
      <t>ツカ</t>
    </rPh>
    <phoneticPr fontId="1"/>
  </si>
  <si>
    <t>VLOOKUP関数でワイルドカードを使う</t>
    <rPh sb="7" eb="9">
      <t>カンスウ</t>
    </rPh>
    <rPh sb="18" eb="19">
      <t>ツカ</t>
    </rPh>
    <phoneticPr fontId="1"/>
  </si>
  <si>
    <t>草津温泉</t>
  </si>
  <si>
    <t>箱根 塔ノ沢温泉</t>
  </si>
  <si>
    <t>那須湯本温泉／那須温泉郷</t>
  </si>
  <si>
    <t>四万温泉</t>
  </si>
  <si>
    <t>伊香保温泉</t>
  </si>
  <si>
    <t>万座温泉</t>
  </si>
  <si>
    <t>養老渓谷温泉</t>
  </si>
  <si>
    <t>奥鬼怒温泉</t>
  </si>
  <si>
    <t>尻焼温泉</t>
  </si>
  <si>
    <t>喜連川温泉</t>
  </si>
  <si>
    <t>群馬県吾妻郡草津町草津</t>
  </si>
  <si>
    <t>神奈川県足柄下郡箱根町塔ノ沢</t>
    <phoneticPr fontId="1"/>
  </si>
  <si>
    <t>栃木県那須郡那須町湯本</t>
  </si>
  <si>
    <t>群馬県吾妻郡中之条町四万</t>
  </si>
  <si>
    <t>群馬県吾妻郡嬬恋村万座温泉</t>
  </si>
  <si>
    <t>千葉県市原市朝生原</t>
  </si>
  <si>
    <t>栃木県日光市</t>
  </si>
  <si>
    <t>群馬県吾妻郡中之条町入山</t>
  </si>
  <si>
    <t>栃木県さくら市喜連川</t>
  </si>
  <si>
    <t>住所</t>
    <rPh sb="0" eb="2">
      <t>ジュウショ</t>
    </rPh>
    <phoneticPr fontId="1"/>
  </si>
  <si>
    <t>温泉名</t>
    <rPh sb="0" eb="2">
      <t>オンセン</t>
    </rPh>
    <rPh sb="2" eb="3">
      <t>メイ</t>
    </rPh>
    <phoneticPr fontId="1"/>
  </si>
  <si>
    <t>群馬県渋川市伊香保町伊香保</t>
    <phoneticPr fontId="1"/>
  </si>
  <si>
    <t>千葉</t>
    <rPh sb="0" eb="2">
      <t>チバ</t>
    </rPh>
    <phoneticPr fontId="1"/>
  </si>
  <si>
    <t>栃木県日光市</t>
    <rPh sb="0" eb="3">
      <t>トチギケン</t>
    </rPh>
    <rPh sb="3" eb="6">
      <t>ニッコウシ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</si>
</sst>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D10E-2991-4799-9EAA-62320ACF74E5}">
  <dimension ref="A1:E52"/>
  <sheetViews>
    <sheetView tabSelected="1" workbookViewId="0">
      <selection activeCell="D5" sqref="D5"/>
    </sheetView>
  </sheetViews>
  <sheetFormatPr defaultRowHeight="18" x14ac:dyDescent="0.55000000000000004"/>
  <cols>
    <col min="1" max="1" width="10.4140625" bestFit="1" customWidth="1"/>
    <col min="2" max="2" width="28.08203125" bestFit="1" customWidth="1"/>
    <col min="3" max="3" width="5.58203125" customWidth="1"/>
    <col min="4" max="4" width="10.4140625" bestFit="1" customWidth="1"/>
    <col min="5" max="5" width="35.4140625" bestFit="1" customWidth="1"/>
  </cols>
  <sheetData>
    <row r="1" spans="1:5" ht="5" customHeight="1" x14ac:dyDescent="0.55000000000000004"/>
    <row r="2" spans="1:5" ht="32.5" x14ac:dyDescent="0.55000000000000004">
      <c r="A2" s="1" t="s">
        <v>29</v>
      </c>
      <c r="B2" s="1"/>
      <c r="D2" s="6" t="s">
        <v>32</v>
      </c>
      <c r="E2" s="6"/>
    </row>
    <row r="3" spans="1:5" ht="5" customHeight="1" x14ac:dyDescent="0.55000000000000004"/>
    <row r="4" spans="1:5" ht="18.5" thickBot="1" x14ac:dyDescent="0.6">
      <c r="A4" s="2" t="s">
        <v>31</v>
      </c>
      <c r="B4" s="3" t="s">
        <v>30</v>
      </c>
      <c r="D4" s="7" t="s">
        <v>57</v>
      </c>
      <c r="E4" s="8" t="s">
        <v>55</v>
      </c>
    </row>
    <row r="5" spans="1:5" x14ac:dyDescent="0.55000000000000004">
      <c r="A5" s="4" t="s">
        <v>53</v>
      </c>
      <c r="B5" s="5" t="s">
        <v>34</v>
      </c>
      <c r="D5" s="9" t="str">
        <f>IF(B5="*ダイ*",A5,"何の仲間？")</f>
        <v>何の仲間？</v>
      </c>
      <c r="E5" s="10" t="s">
        <v>56</v>
      </c>
    </row>
    <row r="6" spans="1:5" x14ac:dyDescent="0.55000000000000004">
      <c r="A6" s="4" t="s">
        <v>53</v>
      </c>
      <c r="B6" s="5" t="s">
        <v>35</v>
      </c>
      <c r="D6" s="9">
        <f>COUNTIF(B6,"*ダイ*")</f>
        <v>1</v>
      </c>
      <c r="E6" s="10" t="s">
        <v>58</v>
      </c>
    </row>
    <row r="7" spans="1:5" x14ac:dyDescent="0.55000000000000004">
      <c r="A7" s="4" t="s">
        <v>53</v>
      </c>
      <c r="B7" s="5" t="s">
        <v>36</v>
      </c>
      <c r="D7" s="9" t="str">
        <f>IF(COUNTIF(B7,"*ダイ*")&gt;=1,A7,"何の仲間？")</f>
        <v>タイの仲間</v>
      </c>
      <c r="E7" s="10" t="s">
        <v>59</v>
      </c>
    </row>
    <row r="8" spans="1:5" x14ac:dyDescent="0.55000000000000004">
      <c r="A8" s="4" t="s">
        <v>53</v>
      </c>
      <c r="B8" s="5" t="s">
        <v>37</v>
      </c>
      <c r="D8" t="e">
        <f>VLOOKUP("タイ",A8:B8,2,1)</f>
        <v>#N/A</v>
      </c>
      <c r="E8" s="11" t="s">
        <v>60</v>
      </c>
    </row>
    <row r="9" spans="1:5" x14ac:dyDescent="0.55000000000000004">
      <c r="A9" s="4" t="s">
        <v>53</v>
      </c>
      <c r="B9" s="5" t="s">
        <v>38</v>
      </c>
      <c r="D9" s="9" t="str">
        <f>VLOOKUP("*タイ*",A9:B9,2,0)</f>
        <v>クロダイ</v>
      </c>
      <c r="E9" s="10" t="s">
        <v>61</v>
      </c>
    </row>
    <row r="10" spans="1:5" x14ac:dyDescent="0.55000000000000004">
      <c r="A10" s="4" t="s">
        <v>53</v>
      </c>
      <c r="B10" s="5" t="s">
        <v>0</v>
      </c>
    </row>
    <row r="11" spans="1:5" x14ac:dyDescent="0.55000000000000004">
      <c r="A11" s="4" t="s">
        <v>53</v>
      </c>
      <c r="B11" s="5" t="s">
        <v>39</v>
      </c>
    </row>
    <row r="12" spans="1:5" x14ac:dyDescent="0.55000000000000004">
      <c r="A12" s="4" t="s">
        <v>53</v>
      </c>
      <c r="B12" s="5" t="s">
        <v>40</v>
      </c>
    </row>
    <row r="13" spans="1:5" x14ac:dyDescent="0.55000000000000004">
      <c r="A13" s="4" t="s">
        <v>53</v>
      </c>
      <c r="B13" s="5" t="s">
        <v>41</v>
      </c>
    </row>
    <row r="14" spans="1:5" x14ac:dyDescent="0.55000000000000004">
      <c r="A14" s="4" t="s">
        <v>53</v>
      </c>
      <c r="B14" s="5" t="s">
        <v>42</v>
      </c>
    </row>
    <row r="15" spans="1:5" x14ac:dyDescent="0.55000000000000004">
      <c r="A15" s="4" t="s">
        <v>53</v>
      </c>
      <c r="B15" s="5" t="s">
        <v>43</v>
      </c>
    </row>
    <row r="16" spans="1:5" x14ac:dyDescent="0.55000000000000004">
      <c r="A16" s="4" t="s">
        <v>53</v>
      </c>
      <c r="B16" s="5" t="s">
        <v>44</v>
      </c>
    </row>
    <row r="17" spans="1:2" x14ac:dyDescent="0.55000000000000004">
      <c r="A17" s="4" t="s">
        <v>53</v>
      </c>
      <c r="B17" s="5" t="s">
        <v>45</v>
      </c>
    </row>
    <row r="18" spans="1:2" x14ac:dyDescent="0.55000000000000004">
      <c r="A18" s="4" t="s">
        <v>53</v>
      </c>
      <c r="B18" s="5" t="s">
        <v>46</v>
      </c>
    </row>
    <row r="19" spans="1:2" x14ac:dyDescent="0.55000000000000004">
      <c r="A19" s="4" t="s">
        <v>53</v>
      </c>
      <c r="B19" s="5" t="s">
        <v>47</v>
      </c>
    </row>
    <row r="20" spans="1:2" x14ac:dyDescent="0.55000000000000004">
      <c r="A20" s="4" t="s">
        <v>53</v>
      </c>
      <c r="B20" s="5" t="s">
        <v>48</v>
      </c>
    </row>
    <row r="21" spans="1:2" x14ac:dyDescent="0.55000000000000004">
      <c r="A21" s="4" t="s">
        <v>53</v>
      </c>
      <c r="B21" s="5" t="s">
        <v>1</v>
      </c>
    </row>
    <row r="22" spans="1:2" x14ac:dyDescent="0.55000000000000004">
      <c r="A22" s="4" t="s">
        <v>53</v>
      </c>
      <c r="B22" s="5" t="s">
        <v>2</v>
      </c>
    </row>
    <row r="23" spans="1:2" x14ac:dyDescent="0.55000000000000004">
      <c r="A23" s="4" t="s">
        <v>53</v>
      </c>
      <c r="B23" s="5" t="s">
        <v>3</v>
      </c>
    </row>
    <row r="24" spans="1:2" x14ac:dyDescent="0.55000000000000004">
      <c r="A24" s="4" t="s">
        <v>53</v>
      </c>
      <c r="B24" s="5" t="s">
        <v>49</v>
      </c>
    </row>
    <row r="25" spans="1:2" x14ac:dyDescent="0.55000000000000004">
      <c r="A25" s="4" t="s">
        <v>53</v>
      </c>
      <c r="B25" s="5" t="s">
        <v>50</v>
      </c>
    </row>
    <row r="26" spans="1:2" x14ac:dyDescent="0.55000000000000004">
      <c r="A26" s="4" t="s">
        <v>53</v>
      </c>
      <c r="B26" s="5" t="s">
        <v>4</v>
      </c>
    </row>
    <row r="27" spans="1:2" x14ac:dyDescent="0.55000000000000004">
      <c r="A27" s="4" t="s">
        <v>53</v>
      </c>
      <c r="B27" s="5" t="s">
        <v>51</v>
      </c>
    </row>
    <row r="28" spans="1:2" x14ac:dyDescent="0.55000000000000004">
      <c r="A28" s="4" t="s">
        <v>53</v>
      </c>
      <c r="B28" s="5" t="s">
        <v>52</v>
      </c>
    </row>
    <row r="29" spans="1:2" x14ac:dyDescent="0.55000000000000004">
      <c r="A29" s="4" t="s">
        <v>54</v>
      </c>
      <c r="B29" s="5" t="s">
        <v>5</v>
      </c>
    </row>
    <row r="30" spans="1:2" x14ac:dyDescent="0.55000000000000004">
      <c r="A30" s="4" t="s">
        <v>54</v>
      </c>
      <c r="B30" s="5" t="s">
        <v>6</v>
      </c>
    </row>
    <row r="31" spans="1:2" x14ac:dyDescent="0.55000000000000004">
      <c r="A31" s="4" t="s">
        <v>54</v>
      </c>
      <c r="B31" s="5" t="s">
        <v>7</v>
      </c>
    </row>
    <row r="32" spans="1:2" x14ac:dyDescent="0.55000000000000004">
      <c r="A32" s="4" t="s">
        <v>54</v>
      </c>
      <c r="B32" s="5" t="s">
        <v>8</v>
      </c>
    </row>
    <row r="33" spans="1:2" x14ac:dyDescent="0.55000000000000004">
      <c r="A33" s="4" t="s">
        <v>54</v>
      </c>
      <c r="B33" s="5" t="s">
        <v>9</v>
      </c>
    </row>
    <row r="34" spans="1:2" x14ac:dyDescent="0.55000000000000004">
      <c r="A34" s="4" t="s">
        <v>54</v>
      </c>
      <c r="B34" s="5" t="s">
        <v>10</v>
      </c>
    </row>
    <row r="35" spans="1:2" x14ac:dyDescent="0.55000000000000004">
      <c r="A35" s="4" t="s">
        <v>54</v>
      </c>
      <c r="B35" s="5" t="s">
        <v>11</v>
      </c>
    </row>
    <row r="36" spans="1:2" x14ac:dyDescent="0.55000000000000004">
      <c r="A36" s="4" t="s">
        <v>54</v>
      </c>
      <c r="B36" s="5" t="s">
        <v>12</v>
      </c>
    </row>
    <row r="37" spans="1:2" x14ac:dyDescent="0.55000000000000004">
      <c r="A37" s="4" t="s">
        <v>54</v>
      </c>
      <c r="B37" s="5" t="s">
        <v>13</v>
      </c>
    </row>
    <row r="38" spans="1:2" x14ac:dyDescent="0.55000000000000004">
      <c r="A38" s="4" t="s">
        <v>54</v>
      </c>
      <c r="B38" s="5" t="s">
        <v>14</v>
      </c>
    </row>
    <row r="39" spans="1:2" x14ac:dyDescent="0.55000000000000004">
      <c r="A39" s="4" t="s">
        <v>54</v>
      </c>
      <c r="B39" s="5" t="s">
        <v>15</v>
      </c>
    </row>
    <row r="40" spans="1:2" x14ac:dyDescent="0.55000000000000004">
      <c r="A40" s="4" t="s">
        <v>54</v>
      </c>
      <c r="B40" s="5" t="s">
        <v>16</v>
      </c>
    </row>
    <row r="41" spans="1:2" x14ac:dyDescent="0.55000000000000004">
      <c r="A41" s="4" t="s">
        <v>54</v>
      </c>
      <c r="B41" s="5" t="s">
        <v>17</v>
      </c>
    </row>
    <row r="42" spans="1:2" x14ac:dyDescent="0.55000000000000004">
      <c r="A42" s="4" t="s">
        <v>54</v>
      </c>
      <c r="B42" s="5" t="s">
        <v>18</v>
      </c>
    </row>
    <row r="43" spans="1:2" x14ac:dyDescent="0.55000000000000004">
      <c r="A43" s="4" t="s">
        <v>54</v>
      </c>
      <c r="B43" s="5" t="s">
        <v>19</v>
      </c>
    </row>
    <row r="44" spans="1:2" x14ac:dyDescent="0.55000000000000004">
      <c r="A44" s="4" t="s">
        <v>54</v>
      </c>
      <c r="B44" s="5" t="s">
        <v>20</v>
      </c>
    </row>
    <row r="45" spans="1:2" x14ac:dyDescent="0.55000000000000004">
      <c r="A45" s="4" t="s">
        <v>54</v>
      </c>
      <c r="B45" s="5" t="s">
        <v>21</v>
      </c>
    </row>
    <row r="46" spans="1:2" x14ac:dyDescent="0.55000000000000004">
      <c r="A46" s="4" t="s">
        <v>54</v>
      </c>
      <c r="B46" s="5" t="s">
        <v>22</v>
      </c>
    </row>
    <row r="47" spans="1:2" x14ac:dyDescent="0.55000000000000004">
      <c r="A47" s="4" t="s">
        <v>54</v>
      </c>
      <c r="B47" s="5" t="s">
        <v>23</v>
      </c>
    </row>
    <row r="48" spans="1:2" x14ac:dyDescent="0.55000000000000004">
      <c r="A48" s="4" t="s">
        <v>54</v>
      </c>
      <c r="B48" s="5" t="s">
        <v>24</v>
      </c>
    </row>
    <row r="49" spans="1:2" x14ac:dyDescent="0.55000000000000004">
      <c r="A49" s="4" t="s">
        <v>54</v>
      </c>
      <c r="B49" s="5" t="s">
        <v>25</v>
      </c>
    </row>
    <row r="50" spans="1:2" x14ac:dyDescent="0.55000000000000004">
      <c r="A50" s="4" t="s">
        <v>54</v>
      </c>
      <c r="B50" s="5" t="s">
        <v>26</v>
      </c>
    </row>
    <row r="51" spans="1:2" x14ac:dyDescent="0.55000000000000004">
      <c r="A51" s="4" t="s">
        <v>54</v>
      </c>
      <c r="B51" s="5" t="s">
        <v>27</v>
      </c>
    </row>
    <row r="52" spans="1:2" x14ac:dyDescent="0.55000000000000004">
      <c r="A52" s="4" t="s">
        <v>54</v>
      </c>
      <c r="B52" s="5" t="s">
        <v>28</v>
      </c>
    </row>
  </sheetData>
  <mergeCells count="2">
    <mergeCell ref="A2:B2"/>
    <mergeCell ref="D2:E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448D-5242-4FBB-B0F9-EA64C8C2A18F}">
  <dimension ref="A1:E11"/>
  <sheetViews>
    <sheetView workbookViewId="0">
      <selection activeCell="D2" sqref="D2"/>
    </sheetView>
  </sheetViews>
  <sheetFormatPr defaultRowHeight="18" x14ac:dyDescent="0.55000000000000004"/>
  <cols>
    <col min="1" max="1" width="30.25" bestFit="1" customWidth="1"/>
    <col min="2" max="2" width="24.1640625" bestFit="1" customWidth="1"/>
    <col min="3" max="3" width="5.58203125" customWidth="1"/>
    <col min="4" max="5" width="12.33203125" bestFit="1" customWidth="1"/>
  </cols>
  <sheetData>
    <row r="1" spans="1:5" ht="18.5" thickBot="1" x14ac:dyDescent="0.6">
      <c r="A1" s="12" t="s">
        <v>81</v>
      </c>
      <c r="B1" s="13" t="s">
        <v>82</v>
      </c>
      <c r="D1" s="12" t="s">
        <v>33</v>
      </c>
      <c r="E1" s="13" t="s">
        <v>82</v>
      </c>
    </row>
    <row r="2" spans="1:5" x14ac:dyDescent="0.55000000000000004">
      <c r="A2" s="4" t="s">
        <v>72</v>
      </c>
      <c r="B2" s="5" t="s">
        <v>62</v>
      </c>
      <c r="D2" t="s">
        <v>84</v>
      </c>
      <c r="E2" s="4" t="str">
        <f>VLOOKUP("*"&amp;D2&amp;"*",$A$2:$B$11,2,0)</f>
        <v>養老渓谷温泉</v>
      </c>
    </row>
    <row r="3" spans="1:5" x14ac:dyDescent="0.55000000000000004">
      <c r="A3" s="4" t="s">
        <v>73</v>
      </c>
      <c r="B3" s="5" t="s">
        <v>63</v>
      </c>
      <c r="D3" t="s">
        <v>85</v>
      </c>
      <c r="E3" s="4" t="str">
        <f>VLOOKUP("*"&amp;D3&amp;"*",$A$2:$B$11,2,0)</f>
        <v>奥鬼怒温泉</v>
      </c>
    </row>
    <row r="4" spans="1:5" x14ac:dyDescent="0.55000000000000004">
      <c r="A4" s="4" t="s">
        <v>74</v>
      </c>
      <c r="B4" s="5" t="s">
        <v>64</v>
      </c>
    </row>
    <row r="5" spans="1:5" x14ac:dyDescent="0.55000000000000004">
      <c r="A5" s="4" t="s">
        <v>75</v>
      </c>
      <c r="B5" s="5" t="s">
        <v>65</v>
      </c>
    </row>
    <row r="6" spans="1:5" x14ac:dyDescent="0.55000000000000004">
      <c r="A6" s="4" t="s">
        <v>83</v>
      </c>
      <c r="B6" s="5" t="s">
        <v>66</v>
      </c>
    </row>
    <row r="7" spans="1:5" x14ac:dyDescent="0.55000000000000004">
      <c r="A7" s="4" t="s">
        <v>76</v>
      </c>
      <c r="B7" s="5" t="s">
        <v>67</v>
      </c>
    </row>
    <row r="8" spans="1:5" x14ac:dyDescent="0.55000000000000004">
      <c r="A8" s="4" t="s">
        <v>77</v>
      </c>
      <c r="B8" s="5" t="s">
        <v>68</v>
      </c>
    </row>
    <row r="9" spans="1:5" x14ac:dyDescent="0.55000000000000004">
      <c r="A9" s="4" t="s">
        <v>78</v>
      </c>
      <c r="B9" s="5" t="s">
        <v>69</v>
      </c>
    </row>
    <row r="10" spans="1:5" x14ac:dyDescent="0.55000000000000004">
      <c r="A10" s="4" t="s">
        <v>79</v>
      </c>
      <c r="B10" s="5" t="s">
        <v>70</v>
      </c>
    </row>
    <row r="11" spans="1:5" x14ac:dyDescent="0.55000000000000004">
      <c r="A11" s="4" t="s">
        <v>80</v>
      </c>
      <c r="B11" s="5" t="s">
        <v>71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基本的なキーワード検索</vt:lpstr>
      <vt:lpstr>VLOOKUP関数でキーワード検索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2022-01-17T23:35:30Z</dcterms:created>
  <dcterms:modified xsi:type="dcterms:W3CDTF">2022-01-18T03:59:25Z</dcterms:modified>
</cp:coreProperties>
</file>