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os\Google ドライブ\Blog\Image\IF関数\"/>
    </mc:Choice>
  </mc:AlternateContent>
  <xr:revisionPtr revIDLastSave="0" documentId="13_ncr:1_{97951DF8-9345-4B65-9F92-B10D46AE872E}" xr6:coauthVersionLast="45" xr6:coauthVersionMax="45" xr10:uidLastSave="{00000000-0000-0000-0000-000000000000}"/>
  <bookViews>
    <workbookView xWindow="-120" yWindow="-120" windowWidth="29040" windowHeight="15840" xr2:uid="{3B26829F-DAA2-4B17-BF42-0E558C45B46C}"/>
  </bookViews>
  <sheets>
    <sheet name="イベント参加表" sheetId="3" r:id="rId1"/>
    <sheet name="買物表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3" l="1"/>
  <c r="H5" i="3"/>
  <c r="H6" i="3"/>
  <c r="H7" i="3"/>
  <c r="H8" i="3"/>
  <c r="H9" i="3"/>
  <c r="H10" i="3"/>
  <c r="H11" i="3"/>
  <c r="H12" i="3"/>
  <c r="H13" i="3"/>
  <c r="L6" i="1"/>
  <c r="K6" i="1"/>
  <c r="K7" i="1"/>
  <c r="K8" i="1"/>
  <c r="K9" i="1"/>
  <c r="K10" i="1"/>
</calcChain>
</file>

<file path=xl/sharedStrings.xml><?xml version="1.0" encoding="utf-8"?>
<sst xmlns="http://schemas.openxmlformats.org/spreadsheetml/2006/main" count="78" uniqueCount="62">
  <si>
    <t>ステージ</t>
    <phoneticPr fontId="3"/>
  </si>
  <si>
    <t>リール</t>
    <phoneticPr fontId="3"/>
  </si>
  <si>
    <t>針</t>
    <rPh sb="0" eb="1">
      <t>ハリ</t>
    </rPh>
    <phoneticPr fontId="3"/>
  </si>
  <si>
    <t>仕掛け</t>
    <rPh sb="0" eb="2">
      <t>シカ</t>
    </rPh>
    <phoneticPr fontId="3"/>
  </si>
  <si>
    <t>ゴロタ場</t>
    <rPh sb="3" eb="4">
      <t>バ</t>
    </rPh>
    <phoneticPr fontId="3"/>
  </si>
  <si>
    <t>竹の棒</t>
    <rPh sb="0" eb="1">
      <t>タケ</t>
    </rPh>
    <rPh sb="2" eb="3">
      <t>ボウ</t>
    </rPh>
    <phoneticPr fontId="3"/>
  </si>
  <si>
    <t>-</t>
    <phoneticPr fontId="3"/>
  </si>
  <si>
    <t>袖針</t>
    <rPh sb="0" eb="2">
      <t>ソデバリ</t>
    </rPh>
    <phoneticPr fontId="3"/>
  </si>
  <si>
    <t>釣りの種類</t>
    <rPh sb="0" eb="1">
      <t>ツ</t>
    </rPh>
    <rPh sb="3" eb="5">
      <t>シュルイ</t>
    </rPh>
    <phoneticPr fontId="3"/>
  </si>
  <si>
    <t>ちょい釣り</t>
    <rPh sb="3" eb="4">
      <t>ツ</t>
    </rPh>
    <phoneticPr fontId="3"/>
  </si>
  <si>
    <t>渚釣り</t>
    <rPh sb="0" eb="2">
      <t>ナギサヅ</t>
    </rPh>
    <phoneticPr fontId="3"/>
  </si>
  <si>
    <t>サーフ</t>
    <phoneticPr fontId="3"/>
  </si>
  <si>
    <t>延べ竿</t>
    <rPh sb="0" eb="1">
      <t>ノ</t>
    </rPh>
    <rPh sb="2" eb="3">
      <t>ザオ</t>
    </rPh>
    <phoneticPr fontId="3"/>
  </si>
  <si>
    <t>ガン玉</t>
    <rPh sb="2" eb="3">
      <t>ダマ</t>
    </rPh>
    <phoneticPr fontId="3"/>
  </si>
  <si>
    <t>ちょい投釣り</t>
    <rPh sb="3" eb="5">
      <t>ナゲヅ</t>
    </rPh>
    <phoneticPr fontId="3"/>
  </si>
  <si>
    <t>リアーロッド</t>
    <phoneticPr fontId="3"/>
  </si>
  <si>
    <t>スピニングリール</t>
    <phoneticPr fontId="3"/>
  </si>
  <si>
    <t>流線針</t>
    <rPh sb="0" eb="1">
      <t>ナガ</t>
    </rPh>
    <rPh sb="1" eb="2">
      <t>セン</t>
    </rPh>
    <rPh sb="2" eb="3">
      <t>ハリ</t>
    </rPh>
    <phoneticPr fontId="3"/>
  </si>
  <si>
    <t>堤防</t>
    <rPh sb="0" eb="2">
      <t>テイボウ</t>
    </rPh>
    <phoneticPr fontId="3"/>
  </si>
  <si>
    <t>ブラクリ釣り</t>
    <rPh sb="4" eb="5">
      <t>ヅ</t>
    </rPh>
    <phoneticPr fontId="3"/>
  </si>
  <si>
    <t>バスロッド</t>
    <phoneticPr fontId="3"/>
  </si>
  <si>
    <t>ブラクリ</t>
    <phoneticPr fontId="3"/>
  </si>
  <si>
    <t>ブラクリ針</t>
    <rPh sb="4" eb="5">
      <t>ハリ</t>
    </rPh>
    <phoneticPr fontId="3"/>
  </si>
  <si>
    <t>消波ブロック</t>
    <rPh sb="0" eb="2">
      <t>ショウハ</t>
    </rPh>
    <phoneticPr fontId="3"/>
  </si>
  <si>
    <t>延べ竿のウキ釣り</t>
    <rPh sb="0" eb="1">
      <t>ノ</t>
    </rPh>
    <rPh sb="2" eb="3">
      <t>ザオ</t>
    </rPh>
    <rPh sb="6" eb="7">
      <t>ヅ</t>
    </rPh>
    <phoneticPr fontId="3"/>
  </si>
  <si>
    <t>ウキ</t>
    <phoneticPr fontId="3"/>
  </si>
  <si>
    <t>予算</t>
    <rPh sb="0" eb="2">
      <t>ヨサン</t>
    </rPh>
    <phoneticPr fontId="3"/>
  </si>
  <si>
    <t>金額</t>
    <rPh sb="0" eb="2">
      <t>キンガク</t>
    </rPh>
    <phoneticPr fontId="3"/>
  </si>
  <si>
    <t>ロッド単価</t>
    <rPh sb="3" eb="5">
      <t>タンカ</t>
    </rPh>
    <phoneticPr fontId="3"/>
  </si>
  <si>
    <t>ロッド</t>
    <phoneticPr fontId="3"/>
  </si>
  <si>
    <t>リール単価</t>
    <rPh sb="3" eb="5">
      <t>タンカ</t>
    </rPh>
    <phoneticPr fontId="3"/>
  </si>
  <si>
    <t>仕掛け単価</t>
    <rPh sb="0" eb="2">
      <t>シカ</t>
    </rPh>
    <rPh sb="3" eb="5">
      <t>タンカ</t>
    </rPh>
    <phoneticPr fontId="3"/>
  </si>
  <si>
    <t>針単価</t>
    <rPh sb="0" eb="1">
      <t>ハリ</t>
    </rPh>
    <rPh sb="1" eb="3">
      <t>タンカ</t>
    </rPh>
    <phoneticPr fontId="3"/>
  </si>
  <si>
    <t>購入可・不可</t>
    <rPh sb="0" eb="2">
      <t>コウニュウ</t>
    </rPh>
    <rPh sb="2" eb="3">
      <t>カ</t>
    </rPh>
    <rPh sb="4" eb="6">
      <t>フカ</t>
    </rPh>
    <phoneticPr fontId="3"/>
  </si>
  <si>
    <t>海釣り大会参加費一覧</t>
    <rPh sb="0" eb="2">
      <t>ウミヅ</t>
    </rPh>
    <rPh sb="3" eb="5">
      <t>タイカイ</t>
    </rPh>
    <rPh sb="5" eb="8">
      <t>サンカヒ</t>
    </rPh>
    <rPh sb="8" eb="10">
      <t>イチラン</t>
    </rPh>
    <phoneticPr fontId="3"/>
  </si>
  <si>
    <t>一般男性</t>
  </si>
  <si>
    <t>一般男性</t>
    <rPh sb="0" eb="2">
      <t>イッパン</t>
    </rPh>
    <rPh sb="2" eb="4">
      <t>ダンセイ</t>
    </rPh>
    <phoneticPr fontId="3"/>
  </si>
  <si>
    <t>一般女性</t>
  </si>
  <si>
    <t>一般女性</t>
    <rPh sb="0" eb="4">
      <t>イッパンジョセイ</t>
    </rPh>
    <phoneticPr fontId="3"/>
  </si>
  <si>
    <t>子供(15歳まで)</t>
  </si>
  <si>
    <t>子供(15歳まで)</t>
    <rPh sb="0" eb="2">
      <t>コドモ</t>
    </rPh>
    <rPh sb="5" eb="6">
      <t>サイ</t>
    </rPh>
    <phoneticPr fontId="3"/>
  </si>
  <si>
    <t>会員男性</t>
  </si>
  <si>
    <t>会員男性</t>
    <rPh sb="0" eb="2">
      <t>カイイン</t>
    </rPh>
    <rPh sb="2" eb="4">
      <t>ダンセイ</t>
    </rPh>
    <phoneticPr fontId="3"/>
  </si>
  <si>
    <t>会員女性</t>
  </si>
  <si>
    <t>会員女性</t>
    <rPh sb="0" eb="2">
      <t>カイイン</t>
    </rPh>
    <rPh sb="2" eb="4">
      <t>ジョセイ</t>
    </rPh>
    <phoneticPr fontId="3"/>
  </si>
  <si>
    <t>参加費</t>
    <rPh sb="0" eb="3">
      <t>サンカヒ</t>
    </rPh>
    <phoneticPr fontId="3"/>
  </si>
  <si>
    <t>クラス</t>
    <phoneticPr fontId="3"/>
  </si>
  <si>
    <t>参加回数</t>
    <rPh sb="0" eb="2">
      <t>サンカ</t>
    </rPh>
    <rPh sb="2" eb="4">
      <t>カイスウ</t>
    </rPh>
    <phoneticPr fontId="3"/>
  </si>
  <si>
    <t>氏名</t>
    <rPh sb="0" eb="2">
      <t>シメイ</t>
    </rPh>
    <phoneticPr fontId="3"/>
  </si>
  <si>
    <t>平岡 稔</t>
  </si>
  <si>
    <t>阿部 悠月</t>
  </si>
  <si>
    <t>黒沢 真奈美</t>
  </si>
  <si>
    <t>石倉 節男</t>
  </si>
  <si>
    <t>半田 美智子</t>
  </si>
  <si>
    <t>小菅 美紀</t>
  </si>
  <si>
    <t>金沢 雅夫</t>
  </si>
  <si>
    <t>志村 百合子</t>
  </si>
  <si>
    <t>平原 颯希</t>
  </si>
  <si>
    <t>深井 杏海</t>
  </si>
  <si>
    <t>ランク</t>
    <phoneticPr fontId="3"/>
  </si>
  <si>
    <t>会員ランク管理表</t>
    <rPh sb="0" eb="2">
      <t>カイイン</t>
    </rPh>
    <rPh sb="5" eb="7">
      <t>カンリ</t>
    </rPh>
    <rPh sb="7" eb="8">
      <t>ヒョウ</t>
    </rPh>
    <phoneticPr fontId="3"/>
  </si>
  <si>
    <t>【5回以上：VIP　3回以上：一般　3回未満：ビギナー】</t>
    <rPh sb="2" eb="5">
      <t>カイイジョウ</t>
    </rPh>
    <rPh sb="11" eb="12">
      <t>カイ</t>
    </rPh>
    <rPh sb="12" eb="14">
      <t>イジョウ</t>
    </rPh>
    <rPh sb="15" eb="17">
      <t>イッパン</t>
    </rPh>
    <rPh sb="19" eb="22">
      <t>カイミマン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</si>
</sst>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83" formatCode="#,##0&quot;回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3" borderId="1" xfId="0" applyFont="1" applyFill="1" applyBorder="1">
      <alignment vertical="center"/>
    </xf>
    <xf numFmtId="0" fontId="0" fillId="3" borderId="2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5" xfId="0" applyFont="1" applyFill="1" applyBorder="1">
      <alignment vertical="center"/>
    </xf>
    <xf numFmtId="0" fontId="0" fillId="3" borderId="6" xfId="0" applyFont="1" applyFill="1" applyBorder="1">
      <alignment vertical="center"/>
    </xf>
    <xf numFmtId="6" fontId="0" fillId="3" borderId="6" xfId="1" applyNumberFormat="1" applyFont="1" applyFill="1" applyBorder="1">
      <alignment vertical="center"/>
    </xf>
    <xf numFmtId="6" fontId="0" fillId="3" borderId="6" xfId="0" applyNumberFormat="1" applyFont="1" applyFill="1" applyBorder="1">
      <alignment vertical="center"/>
    </xf>
    <xf numFmtId="0" fontId="0" fillId="3" borderId="7" xfId="0" applyFont="1" applyFill="1" applyBorder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6" fontId="0" fillId="0" borderId="6" xfId="1" applyNumberFormat="1" applyFont="1" applyBorder="1">
      <alignment vertical="center"/>
    </xf>
    <xf numFmtId="6" fontId="0" fillId="0" borderId="6" xfId="0" applyNumberFormat="1" applyFont="1" applyBorder="1">
      <alignment vertical="center"/>
    </xf>
    <xf numFmtId="0" fontId="0" fillId="0" borderId="7" xfId="0" applyFont="1" applyBorder="1">
      <alignment vertical="center"/>
    </xf>
    <xf numFmtId="6" fontId="0" fillId="3" borderId="2" xfId="1" applyNumberFormat="1" applyFont="1" applyFill="1" applyBorder="1">
      <alignment vertical="center"/>
    </xf>
    <xf numFmtId="6" fontId="0" fillId="3" borderId="2" xfId="0" applyNumberFormat="1" applyFont="1" applyFill="1" applyBorder="1">
      <alignment vertical="center"/>
    </xf>
    <xf numFmtId="0" fontId="2" fillId="6" borderId="8" xfId="0" applyFont="1" applyFill="1" applyBorder="1" applyAlignment="1">
      <alignment horizontal="center" vertical="center"/>
    </xf>
    <xf numFmtId="6" fontId="0" fillId="7" borderId="4" xfId="1" applyNumberFormat="1" applyFont="1" applyFill="1" applyBorder="1">
      <alignment vertical="center"/>
    </xf>
    <xf numFmtId="0" fontId="0" fillId="5" borderId="9" xfId="0" applyFont="1" applyFill="1" applyBorder="1">
      <alignment vertical="center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Font="1" applyBorder="1">
      <alignment vertical="center"/>
    </xf>
    <xf numFmtId="0" fontId="0" fillId="9" borderId="14" xfId="0" applyFont="1" applyFill="1" applyBorder="1">
      <alignment vertical="center"/>
    </xf>
    <xf numFmtId="0" fontId="0" fillId="9" borderId="15" xfId="0" applyFont="1" applyFill="1" applyBorder="1">
      <alignment vertical="center"/>
    </xf>
    <xf numFmtId="6" fontId="0" fillId="9" borderId="15" xfId="1" applyNumberFormat="1" applyFont="1" applyFill="1" applyBorder="1">
      <alignment vertical="center"/>
    </xf>
    <xf numFmtId="0" fontId="0" fillId="9" borderId="16" xfId="0" applyFont="1" applyFill="1" applyBorder="1">
      <alignment vertical="center"/>
    </xf>
    <xf numFmtId="0" fontId="0" fillId="0" borderId="14" xfId="0" applyFont="1" applyBorder="1">
      <alignment vertical="center"/>
    </xf>
    <xf numFmtId="0" fontId="0" fillId="0" borderId="15" xfId="0" applyFont="1" applyBorder="1">
      <alignment vertical="center"/>
    </xf>
    <xf numFmtId="6" fontId="0" fillId="0" borderId="15" xfId="1" applyNumberFormat="1" applyFont="1" applyBorder="1">
      <alignment vertical="center"/>
    </xf>
    <xf numFmtId="0" fontId="0" fillId="0" borderId="16" xfId="0" applyFont="1" applyBorder="1">
      <alignment vertical="center"/>
    </xf>
    <xf numFmtId="6" fontId="0" fillId="0" borderId="12" xfId="1" applyNumberFormat="1" applyFont="1" applyBorder="1">
      <alignment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0" fillId="5" borderId="17" xfId="0" applyFont="1" applyFill="1" applyBorder="1">
      <alignment vertical="center"/>
    </xf>
    <xf numFmtId="6" fontId="0" fillId="5" borderId="18" xfId="1" applyNumberFormat="1" applyFont="1" applyFill="1" applyBorder="1">
      <alignment vertical="center"/>
    </xf>
    <xf numFmtId="0" fontId="0" fillId="0" borderId="17" xfId="0" applyFont="1" applyBorder="1">
      <alignment vertical="center"/>
    </xf>
    <xf numFmtId="6" fontId="0" fillId="0" borderId="18" xfId="1" applyNumberFormat="1" applyFont="1" applyBorder="1">
      <alignment vertical="center"/>
    </xf>
    <xf numFmtId="6" fontId="0" fillId="5" borderId="10" xfId="1" applyNumberFormat="1" applyFont="1" applyFill="1" applyBorder="1">
      <alignment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3" fontId="0" fillId="9" borderId="15" xfId="0" applyNumberFormat="1" applyFont="1" applyFill="1" applyBorder="1">
      <alignment vertical="center"/>
    </xf>
    <xf numFmtId="183" fontId="0" fillId="0" borderId="15" xfId="0" applyNumberFormat="1" applyFont="1" applyBorder="1">
      <alignment vertical="center"/>
    </xf>
    <xf numFmtId="183" fontId="0" fillId="0" borderId="12" xfId="0" applyNumberFormat="1" applyFon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B64A8-E751-4A5A-833C-DB6C0C2B60E9}">
  <dimension ref="A1:H15"/>
  <sheetViews>
    <sheetView tabSelected="1" workbookViewId="0">
      <selection sqref="A1:B1"/>
    </sheetView>
  </sheetViews>
  <sheetFormatPr defaultRowHeight="18.75" x14ac:dyDescent="0.4"/>
  <cols>
    <col min="1" max="1" width="21.375" bestFit="1" customWidth="1"/>
    <col min="2" max="2" width="11.375" bestFit="1" customWidth="1"/>
    <col min="4" max="4" width="11.5" bestFit="1" customWidth="1"/>
    <col min="5" max="5" width="14.875" bestFit="1" customWidth="1"/>
    <col min="6" max="6" width="8.375" customWidth="1"/>
    <col min="7" max="7" width="10.25" customWidth="1"/>
  </cols>
  <sheetData>
    <row r="1" spans="1:8" x14ac:dyDescent="0.4">
      <c r="A1" s="44" t="s">
        <v>34</v>
      </c>
      <c r="B1" s="44"/>
      <c r="D1" s="44" t="s">
        <v>60</v>
      </c>
      <c r="E1" s="44"/>
      <c r="F1" s="44"/>
      <c r="G1" s="44"/>
      <c r="H1" s="44"/>
    </row>
    <row r="3" spans="1:8" x14ac:dyDescent="0.4">
      <c r="A3" s="34" t="s">
        <v>46</v>
      </c>
      <c r="B3" s="35" t="s">
        <v>45</v>
      </c>
      <c r="D3" s="41" t="s">
        <v>48</v>
      </c>
      <c r="E3" s="42" t="s">
        <v>46</v>
      </c>
      <c r="F3" s="42" t="s">
        <v>45</v>
      </c>
      <c r="G3" s="42" t="s">
        <v>47</v>
      </c>
      <c r="H3" s="43" t="s">
        <v>59</v>
      </c>
    </row>
    <row r="4" spans="1:8" x14ac:dyDescent="0.4">
      <c r="A4" s="36" t="s">
        <v>36</v>
      </c>
      <c r="B4" s="37">
        <v>3000</v>
      </c>
      <c r="D4" s="25" t="s">
        <v>53</v>
      </c>
      <c r="E4" s="26" t="s">
        <v>43</v>
      </c>
      <c r="F4" s="27">
        <v>1500</v>
      </c>
      <c r="G4" s="45">
        <v>10</v>
      </c>
      <c r="H4" s="28" t="str">
        <f>IF(G4&gt;=5,"VIP",IF(G4&gt;=3,"一般","ビギナー"))</f>
        <v>VIP</v>
      </c>
    </row>
    <row r="5" spans="1:8" x14ac:dyDescent="0.4">
      <c r="A5" s="38" t="s">
        <v>42</v>
      </c>
      <c r="B5" s="39">
        <v>2500</v>
      </c>
      <c r="D5" s="29" t="s">
        <v>50</v>
      </c>
      <c r="E5" s="30" t="s">
        <v>37</v>
      </c>
      <c r="F5" s="31">
        <v>2000</v>
      </c>
      <c r="G5" s="46">
        <v>5</v>
      </c>
      <c r="H5" s="32" t="str">
        <f t="shared" ref="H5:H13" si="0">IF(G5&gt;=5,"VIP",IF(G5&gt;=3,"一般","ビギナー"))</f>
        <v>VIP</v>
      </c>
    </row>
    <row r="6" spans="1:8" x14ac:dyDescent="0.4">
      <c r="A6" s="36" t="s">
        <v>38</v>
      </c>
      <c r="B6" s="37">
        <v>2000</v>
      </c>
      <c r="D6" s="25" t="s">
        <v>51</v>
      </c>
      <c r="E6" s="26" t="s">
        <v>37</v>
      </c>
      <c r="F6" s="27">
        <v>2000</v>
      </c>
      <c r="G6" s="45">
        <v>4</v>
      </c>
      <c r="H6" s="28" t="str">
        <f t="shared" si="0"/>
        <v>一般</v>
      </c>
    </row>
    <row r="7" spans="1:8" x14ac:dyDescent="0.4">
      <c r="A7" s="38" t="s">
        <v>44</v>
      </c>
      <c r="B7" s="39">
        <v>1500</v>
      </c>
      <c r="D7" s="29" t="s">
        <v>49</v>
      </c>
      <c r="E7" s="30" t="s">
        <v>35</v>
      </c>
      <c r="F7" s="31">
        <v>3000</v>
      </c>
      <c r="G7" s="46">
        <v>5</v>
      </c>
      <c r="H7" s="32" t="str">
        <f t="shared" si="0"/>
        <v>VIP</v>
      </c>
    </row>
    <row r="8" spans="1:8" x14ac:dyDescent="0.4">
      <c r="A8" s="21" t="s">
        <v>40</v>
      </c>
      <c r="B8" s="40">
        <v>1500</v>
      </c>
      <c r="D8" s="25" t="s">
        <v>54</v>
      </c>
      <c r="E8" s="26" t="s">
        <v>39</v>
      </c>
      <c r="F8" s="27">
        <v>1500</v>
      </c>
      <c r="G8" s="45">
        <v>9</v>
      </c>
      <c r="H8" s="28" t="str">
        <f t="shared" si="0"/>
        <v>VIP</v>
      </c>
    </row>
    <row r="9" spans="1:8" x14ac:dyDescent="0.4">
      <c r="D9" s="29" t="s">
        <v>57</v>
      </c>
      <c r="E9" s="30" t="s">
        <v>37</v>
      </c>
      <c r="F9" s="31">
        <v>2000</v>
      </c>
      <c r="G9" s="46">
        <v>8</v>
      </c>
      <c r="H9" s="32" t="str">
        <f t="shared" si="0"/>
        <v>VIP</v>
      </c>
    </row>
    <row r="10" spans="1:8" x14ac:dyDescent="0.4">
      <c r="D10" s="25" t="s">
        <v>52</v>
      </c>
      <c r="E10" s="26" t="s">
        <v>35</v>
      </c>
      <c r="F10" s="27">
        <v>3000</v>
      </c>
      <c r="G10" s="45">
        <v>3</v>
      </c>
      <c r="H10" s="28" t="str">
        <f t="shared" si="0"/>
        <v>一般</v>
      </c>
    </row>
    <row r="11" spans="1:8" x14ac:dyDescent="0.4">
      <c r="D11" s="29" t="s">
        <v>58</v>
      </c>
      <c r="E11" s="30" t="s">
        <v>39</v>
      </c>
      <c r="F11" s="31">
        <v>1500</v>
      </c>
      <c r="G11" s="46">
        <v>8</v>
      </c>
      <c r="H11" s="32" t="str">
        <f t="shared" si="0"/>
        <v>VIP</v>
      </c>
    </row>
    <row r="12" spans="1:8" x14ac:dyDescent="0.4">
      <c r="D12" s="25" t="s">
        <v>56</v>
      </c>
      <c r="E12" s="26" t="s">
        <v>43</v>
      </c>
      <c r="F12" s="27">
        <v>1500</v>
      </c>
      <c r="G12" s="45">
        <v>3</v>
      </c>
      <c r="H12" s="28" t="str">
        <f t="shared" si="0"/>
        <v>一般</v>
      </c>
    </row>
    <row r="13" spans="1:8" x14ac:dyDescent="0.4">
      <c r="D13" s="22" t="s">
        <v>55</v>
      </c>
      <c r="E13" s="23" t="s">
        <v>41</v>
      </c>
      <c r="F13" s="33">
        <v>2500</v>
      </c>
      <c r="G13" s="47">
        <v>1</v>
      </c>
      <c r="H13" s="24" t="str">
        <f t="shared" si="0"/>
        <v>ビギナー</v>
      </c>
    </row>
    <row r="15" spans="1:8" x14ac:dyDescent="0.4">
      <c r="D15" t="s">
        <v>61</v>
      </c>
    </row>
  </sheetData>
  <sortState xmlns:xlrd2="http://schemas.microsoft.com/office/spreadsheetml/2017/richdata2" ref="A4:B8">
    <sortCondition descending="1" ref="A4"/>
  </sortState>
  <mergeCells count="2">
    <mergeCell ref="A1:B1"/>
    <mergeCell ref="D1:H1"/>
  </mergeCells>
  <phoneticPr fontId="3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ECD0A-E2E0-4DB3-B3BE-108701CBE73A}">
  <dimension ref="A2:L10"/>
  <sheetViews>
    <sheetView workbookViewId="0"/>
  </sheetViews>
  <sheetFormatPr defaultRowHeight="18.75" x14ac:dyDescent="0.4"/>
  <cols>
    <col min="1" max="1" width="17.25" bestFit="1" customWidth="1"/>
    <col min="2" max="2" width="13.25" bestFit="1" customWidth="1"/>
    <col min="3" max="3" width="13" bestFit="1" customWidth="1"/>
    <col min="4" max="4" width="15.25" bestFit="1" customWidth="1"/>
    <col min="5" max="5" width="17.25" bestFit="1" customWidth="1"/>
    <col min="6" max="6" width="15.25" bestFit="1" customWidth="1"/>
    <col min="7" max="7" width="11.375" bestFit="1" customWidth="1"/>
    <col min="8" max="8" width="15.25" bestFit="1" customWidth="1"/>
    <col min="9" max="9" width="11" bestFit="1" customWidth="1"/>
    <col min="10" max="10" width="11.375" bestFit="1" customWidth="1"/>
    <col min="11" max="11" width="9.5" bestFit="1" customWidth="1"/>
    <col min="12" max="12" width="17.25" bestFit="1" customWidth="1"/>
  </cols>
  <sheetData>
    <row r="2" spans="1:12" x14ac:dyDescent="0.4">
      <c r="A2" s="19" t="s">
        <v>26</v>
      </c>
    </row>
    <row r="3" spans="1:12" x14ac:dyDescent="0.4">
      <c r="A3" s="20">
        <v>2000</v>
      </c>
    </row>
    <row r="5" spans="1:12" x14ac:dyDescent="0.4">
      <c r="A5" s="4" t="s">
        <v>8</v>
      </c>
      <c r="B5" s="5" t="s">
        <v>0</v>
      </c>
      <c r="C5" s="5" t="s">
        <v>29</v>
      </c>
      <c r="D5" s="5" t="s">
        <v>28</v>
      </c>
      <c r="E5" s="5" t="s">
        <v>1</v>
      </c>
      <c r="F5" s="5" t="s">
        <v>30</v>
      </c>
      <c r="G5" s="5" t="s">
        <v>3</v>
      </c>
      <c r="H5" s="5" t="s">
        <v>31</v>
      </c>
      <c r="I5" s="5" t="s">
        <v>2</v>
      </c>
      <c r="J5" s="5" t="s">
        <v>32</v>
      </c>
      <c r="K5" s="5" t="s">
        <v>27</v>
      </c>
      <c r="L5" s="6" t="s">
        <v>33</v>
      </c>
    </row>
    <row r="6" spans="1:12" x14ac:dyDescent="0.4">
      <c r="A6" s="7" t="s">
        <v>9</v>
      </c>
      <c r="B6" s="8" t="s">
        <v>4</v>
      </c>
      <c r="C6" s="8" t="s">
        <v>5</v>
      </c>
      <c r="D6" s="9">
        <v>0</v>
      </c>
      <c r="E6" s="8" t="s">
        <v>6</v>
      </c>
      <c r="F6" s="9">
        <v>0</v>
      </c>
      <c r="G6" s="8" t="s">
        <v>13</v>
      </c>
      <c r="H6" s="9">
        <v>200</v>
      </c>
      <c r="I6" s="8" t="s">
        <v>7</v>
      </c>
      <c r="J6" s="9">
        <v>500</v>
      </c>
      <c r="K6" s="10">
        <f t="shared" ref="K6:K10" si="0">SUM(D6,F6,H6,J6)</f>
        <v>700</v>
      </c>
      <c r="L6" s="11" t="str">
        <f>IF(K6&lt;=$A$3,"購入可","購入不可")</f>
        <v>購入可</v>
      </c>
    </row>
    <row r="7" spans="1:12" x14ac:dyDescent="0.4">
      <c r="A7" s="12" t="s">
        <v>10</v>
      </c>
      <c r="B7" s="13" t="s">
        <v>11</v>
      </c>
      <c r="C7" s="13" t="s">
        <v>12</v>
      </c>
      <c r="D7" s="14">
        <v>1000</v>
      </c>
      <c r="E7" s="13" t="s">
        <v>6</v>
      </c>
      <c r="F7" s="14">
        <v>0</v>
      </c>
      <c r="G7" s="13" t="s">
        <v>13</v>
      </c>
      <c r="H7" s="14">
        <v>200</v>
      </c>
      <c r="I7" s="13" t="s">
        <v>7</v>
      </c>
      <c r="J7" s="14">
        <v>500</v>
      </c>
      <c r="K7" s="15">
        <f t="shared" si="0"/>
        <v>1700</v>
      </c>
      <c r="L7" s="16"/>
    </row>
    <row r="8" spans="1:12" x14ac:dyDescent="0.4">
      <c r="A8" s="7" t="s">
        <v>14</v>
      </c>
      <c r="B8" s="8" t="s">
        <v>18</v>
      </c>
      <c r="C8" s="8" t="s">
        <v>15</v>
      </c>
      <c r="D8" s="9">
        <v>30000</v>
      </c>
      <c r="E8" s="8" t="s">
        <v>16</v>
      </c>
      <c r="F8" s="9">
        <v>21000</v>
      </c>
      <c r="G8" s="8" t="s">
        <v>13</v>
      </c>
      <c r="H8" s="9">
        <v>200</v>
      </c>
      <c r="I8" s="8" t="s">
        <v>17</v>
      </c>
      <c r="J8" s="9">
        <v>200</v>
      </c>
      <c r="K8" s="10">
        <f t="shared" si="0"/>
        <v>51400</v>
      </c>
      <c r="L8" s="11"/>
    </row>
    <row r="9" spans="1:12" x14ac:dyDescent="0.4">
      <c r="A9" s="12" t="s">
        <v>19</v>
      </c>
      <c r="B9" s="13" t="s">
        <v>23</v>
      </c>
      <c r="C9" s="13" t="s">
        <v>20</v>
      </c>
      <c r="D9" s="14">
        <v>28000</v>
      </c>
      <c r="E9" s="13" t="s">
        <v>16</v>
      </c>
      <c r="F9" s="14">
        <v>21000</v>
      </c>
      <c r="G9" s="13" t="s">
        <v>21</v>
      </c>
      <c r="H9" s="14">
        <v>300</v>
      </c>
      <c r="I9" s="13" t="s">
        <v>22</v>
      </c>
      <c r="J9" s="14">
        <v>0</v>
      </c>
      <c r="K9" s="15">
        <f t="shared" si="0"/>
        <v>49300</v>
      </c>
      <c r="L9" s="16"/>
    </row>
    <row r="10" spans="1:12" x14ac:dyDescent="0.4">
      <c r="A10" s="1" t="s">
        <v>24</v>
      </c>
      <c r="B10" s="2" t="s">
        <v>18</v>
      </c>
      <c r="C10" s="2" t="s">
        <v>12</v>
      </c>
      <c r="D10" s="17">
        <v>1000</v>
      </c>
      <c r="E10" s="2" t="s">
        <v>6</v>
      </c>
      <c r="F10" s="17">
        <v>0</v>
      </c>
      <c r="G10" s="2" t="s">
        <v>25</v>
      </c>
      <c r="H10" s="17">
        <v>300</v>
      </c>
      <c r="I10" s="2" t="s">
        <v>7</v>
      </c>
      <c r="J10" s="17">
        <v>500</v>
      </c>
      <c r="K10" s="18">
        <f t="shared" si="0"/>
        <v>1800</v>
      </c>
      <c r="L10" s="3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イベント参加表</vt:lpstr>
      <vt:lpstr>買物表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2020-01-01T08:24:21Z</dcterms:created>
  <dcterms:modified xsi:type="dcterms:W3CDTF">2020-01-02T04:42:41Z</dcterms:modified>
</cp:coreProperties>
</file>